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Jaani\OneDrive\Documents\Darbs\LSS 2020\"/>
    </mc:Choice>
  </mc:AlternateContent>
  <xr:revisionPtr revIDLastSave="0" documentId="8_{B2AAB241-2826-4640-AC5E-16FC4C3804D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 Kopv" sheetId="7" r:id="rId1"/>
    <sheet name="S Kopv" sheetId="9" r:id="rId2"/>
  </sheets>
  <definedNames>
    <definedName name="_xlnm._FilterDatabase" localSheetId="0" hidden="1">'V Kopv'!$A$1:$K$32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9" l="1"/>
  <c r="D4" i="9"/>
  <c r="D5" i="9"/>
  <c r="D6" i="9"/>
  <c r="D7" i="9"/>
  <c r="D8" i="9"/>
  <c r="D9" i="9"/>
  <c r="D10" i="9"/>
  <c r="D11" i="9"/>
  <c r="D12" i="9"/>
  <c r="D13" i="9"/>
  <c r="D2" i="9"/>
  <c r="K13" i="9"/>
  <c r="K12" i="9"/>
  <c r="K11" i="9"/>
  <c r="K10" i="9"/>
  <c r="K9" i="9"/>
  <c r="K8" i="9"/>
  <c r="K7" i="9"/>
  <c r="K6" i="9"/>
  <c r="K5" i="9"/>
  <c r="K4" i="9"/>
  <c r="K3" i="9"/>
  <c r="K2" i="9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2" i="7"/>
  <c r="K4" i="7"/>
  <c r="K3" i="7"/>
  <c r="K7" i="7"/>
  <c r="K8" i="7"/>
  <c r="K21" i="7"/>
  <c r="K18" i="7"/>
  <c r="K12" i="7"/>
  <c r="K14" i="7"/>
  <c r="K27" i="7"/>
  <c r="K20" i="7"/>
  <c r="K13" i="7"/>
  <c r="K15" i="7"/>
  <c r="K11" i="7"/>
  <c r="K17" i="7"/>
  <c r="K6" i="7"/>
  <c r="K29" i="7"/>
  <c r="K25" i="7"/>
  <c r="K22" i="7"/>
  <c r="K16" i="7"/>
  <c r="K32" i="7"/>
  <c r="K10" i="7"/>
  <c r="K30" i="7"/>
  <c r="K31" i="7"/>
  <c r="K28" i="7"/>
  <c r="K5" i="7"/>
  <c r="K2" i="7"/>
  <c r="K19" i="7"/>
  <c r="K26" i="7"/>
  <c r="K23" i="7"/>
  <c r="K24" i="7"/>
  <c r="K9" i="7"/>
</calcChain>
</file>

<file path=xl/sharedStrings.xml><?xml version="1.0" encoding="utf-8"?>
<sst xmlns="http://schemas.openxmlformats.org/spreadsheetml/2006/main" count="108" uniqueCount="69">
  <si>
    <t>LULE Aleksandrs Arturs</t>
  </si>
  <si>
    <t>SS Arkadija</t>
  </si>
  <si>
    <t>KAPARKALEJS Lauris</t>
  </si>
  <si>
    <t>Madonas BJSS</t>
  </si>
  <si>
    <t>PAEGLIS Rainers</t>
  </si>
  <si>
    <t>Siguldas SS</t>
  </si>
  <si>
    <t>BERNANS Edgars</t>
  </si>
  <si>
    <t>LSPA</t>
  </si>
  <si>
    <t>CAUNE Ivo</t>
  </si>
  <si>
    <t>Latvian Rollerski Team</t>
  </si>
  <si>
    <t>LUKSTINS Gustavs</t>
  </si>
  <si>
    <t>KRAMPE Bruno</t>
  </si>
  <si>
    <t>AKMENTINS Uvis</t>
  </si>
  <si>
    <t>SUHANOVS Sandijs</t>
  </si>
  <si>
    <t>UPENS Reinis Matiss</t>
  </si>
  <si>
    <t>CPSS</t>
  </si>
  <si>
    <t>VINOGRADOVS Markuss</t>
  </si>
  <si>
    <t>Lidojošais slēpotājs</t>
  </si>
  <si>
    <t>TINUSS Arturs</t>
  </si>
  <si>
    <t>KLAUGIS Roberts Martins</t>
  </si>
  <si>
    <t>ZVAIGZNITIS Artis</t>
  </si>
  <si>
    <t>KONOSONOKS Kaspars</t>
  </si>
  <si>
    <t>IC-Team</t>
  </si>
  <si>
    <t>STREIPA Edgars</t>
  </si>
  <si>
    <t>RAMS Janis</t>
  </si>
  <si>
    <t>A2</t>
  </si>
  <si>
    <t>GALVANS Gustavs</t>
  </si>
  <si>
    <t>Gulbenes BJSS/SK Lejasciems</t>
  </si>
  <si>
    <t>BISENIEKS Ilvars</t>
  </si>
  <si>
    <t>BENDIKA Baiba</t>
  </si>
  <si>
    <t>LBF</t>
  </si>
  <si>
    <t>AUZINA Kitija</t>
  </si>
  <si>
    <t>KRAMPE Samanta</t>
  </si>
  <si>
    <t>PRIEDE Marta Klera</t>
  </si>
  <si>
    <t>BERGFELDE Paula</t>
  </si>
  <si>
    <t>KRUMINA Kima</t>
  </si>
  <si>
    <t>MIKELSONE Signe</t>
  </si>
  <si>
    <t>SMITE Alina</t>
  </si>
  <si>
    <t>VALSKA Ieva</t>
  </si>
  <si>
    <t>JERMACANE Erika</t>
  </si>
  <si>
    <t>SAHNO Liva</t>
  </si>
  <si>
    <t>SLOTINS Roberts</t>
  </si>
  <si>
    <t>SS Arkādija</t>
  </si>
  <si>
    <t>PATRIJUKS Aleksandrs</t>
  </si>
  <si>
    <t>RUTKOVSKIS Roberts</t>
  </si>
  <si>
    <t>EGLITIS Viesturs</t>
  </si>
  <si>
    <t>SPROGE Matilde</t>
  </si>
  <si>
    <t>SAULITIS Niks</t>
  </si>
  <si>
    <t>BRANTS Arturs</t>
  </si>
  <si>
    <t>SBK Cesis</t>
  </si>
  <si>
    <t>BIŠERS Rūdis Rūdolfs</t>
  </si>
  <si>
    <t>LOŠINS Ričards</t>
  </si>
  <si>
    <t>ZAĶIS Emīls</t>
  </si>
  <si>
    <t>VOSELS Raivis</t>
  </si>
  <si>
    <t>RĀVIŅŠ Andris</t>
  </si>
  <si>
    <t>ANSS</t>
  </si>
  <si>
    <t>PAĻUGA Rolands</t>
  </si>
  <si>
    <t>Sprints F</t>
  </si>
  <si>
    <t>Dist C</t>
  </si>
  <si>
    <t>Dist F</t>
  </si>
  <si>
    <t>Vid</t>
  </si>
  <si>
    <t>Kopv</t>
  </si>
  <si>
    <t>Koef</t>
  </si>
  <si>
    <t>FIS Kods</t>
  </si>
  <si>
    <t>Uzvārds Vārds</t>
  </si>
  <si>
    <t>Komanda</t>
  </si>
  <si>
    <t>Kat</t>
  </si>
  <si>
    <t>Dz.g.</t>
  </si>
  <si>
    <t>FIS kods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</si>
</sst>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2F735-75AE-4484-87F2-33F3F9B0660C}">
  <dimension ref="A1:K32"/>
  <sheetViews>
    <sheetView tabSelected="1" workbookViewId="0">
      <selection activeCell="K9" sqref="K9"/>
    </sheetView>
  </sheetViews>
  <sheetFormatPr defaultRowHeight="14.4" x14ac:dyDescent="0.3"/>
  <cols>
    <col min="1" max="1" width="8.44140625" customWidth="1"/>
    <col min="2" max="2" width="21.44140625" bestFit="1" customWidth="1"/>
    <col min="3" max="3" width="27.33203125" bestFit="1" customWidth="1"/>
    <col min="4" max="4" width="5.21875" customWidth="1"/>
    <col min="5" max="5" width="6.44140625" customWidth="1"/>
    <col min="6" max="6" width="7" bestFit="1" customWidth="1"/>
  </cols>
  <sheetData>
    <row r="1" spans="1:11" x14ac:dyDescent="0.3">
      <c r="A1" t="s">
        <v>63</v>
      </c>
      <c r="B1" t="s">
        <v>64</v>
      </c>
      <c r="C1" t="s">
        <v>65</v>
      </c>
      <c r="D1" t="s">
        <v>66</v>
      </c>
      <c r="E1" t="s">
        <v>67</v>
      </c>
      <c r="F1" t="s">
        <v>57</v>
      </c>
      <c r="G1" t="s">
        <v>58</v>
      </c>
      <c r="H1" t="s">
        <v>59</v>
      </c>
      <c r="I1" t="s">
        <v>60</v>
      </c>
      <c r="J1" t="s">
        <v>62</v>
      </c>
      <c r="K1" t="s">
        <v>61</v>
      </c>
    </row>
    <row r="2" spans="1:11" x14ac:dyDescent="0.3">
      <c r="A2">
        <v>3550056</v>
      </c>
      <c r="B2" t="s">
        <v>41</v>
      </c>
      <c r="C2" t="s">
        <v>42</v>
      </c>
      <c r="D2" t="str">
        <f t="shared" ref="D2:D32" si="0">IF(E2&lt;2001,"SEN","JUN")</f>
        <v>SEN</v>
      </c>
      <c r="E2">
        <v>1991</v>
      </c>
      <c r="G2">
        <v>159.11000000000001</v>
      </c>
      <c r="I2" s="1">
        <v>159.11000000000001</v>
      </c>
      <c r="J2">
        <v>1.3</v>
      </c>
      <c r="K2" s="1">
        <f>I2*J2</f>
        <v>206.84300000000002</v>
      </c>
    </row>
    <row r="3" spans="1:11" x14ac:dyDescent="0.3">
      <c r="A3">
        <v>3550225</v>
      </c>
      <c r="B3" t="s">
        <v>2</v>
      </c>
      <c r="C3" t="s">
        <v>3</v>
      </c>
      <c r="D3" t="str">
        <f t="shared" si="0"/>
        <v>JUN</v>
      </c>
      <c r="E3">
        <v>2003</v>
      </c>
      <c r="F3">
        <v>196.05</v>
      </c>
      <c r="G3">
        <v>223.91</v>
      </c>
      <c r="H3">
        <v>217.21</v>
      </c>
      <c r="I3" s="1">
        <v>212.39000000000001</v>
      </c>
      <c r="J3">
        <v>1</v>
      </c>
      <c r="K3" s="1">
        <f>I3*J3</f>
        <v>212.39000000000001</v>
      </c>
    </row>
    <row r="4" spans="1:11" x14ac:dyDescent="0.3">
      <c r="A4">
        <v>3550237</v>
      </c>
      <c r="B4" t="s">
        <v>6</v>
      </c>
      <c r="C4" t="s">
        <v>7</v>
      </c>
      <c r="D4" t="str">
        <f t="shared" si="0"/>
        <v>SEN</v>
      </c>
      <c r="E4">
        <v>1986</v>
      </c>
      <c r="F4">
        <v>222.32</v>
      </c>
      <c r="G4">
        <v>264.58</v>
      </c>
      <c r="H4">
        <v>263.11</v>
      </c>
      <c r="I4" s="1">
        <v>250.00333333333333</v>
      </c>
      <c r="J4">
        <v>1</v>
      </c>
      <c r="K4" s="1">
        <f>I4*J4</f>
        <v>250.00333333333333</v>
      </c>
    </row>
    <row r="5" spans="1:11" x14ac:dyDescent="0.3">
      <c r="A5">
        <v>3550209</v>
      </c>
      <c r="B5" t="s">
        <v>47</v>
      </c>
      <c r="C5" t="s">
        <v>3</v>
      </c>
      <c r="D5" t="str">
        <f t="shared" si="0"/>
        <v>JUN</v>
      </c>
      <c r="E5">
        <v>2001</v>
      </c>
      <c r="F5">
        <v>201.56</v>
      </c>
      <c r="I5" s="1">
        <v>201.56</v>
      </c>
      <c r="J5">
        <v>1.3</v>
      </c>
      <c r="K5" s="1">
        <f>I5*J5</f>
        <v>262.02800000000002</v>
      </c>
    </row>
    <row r="6" spans="1:11" x14ac:dyDescent="0.3">
      <c r="A6">
        <v>3550024</v>
      </c>
      <c r="B6" t="s">
        <v>48</v>
      </c>
      <c r="C6" t="s">
        <v>49</v>
      </c>
      <c r="D6" t="str">
        <f t="shared" si="0"/>
        <v>SEN</v>
      </c>
      <c r="E6">
        <v>1986</v>
      </c>
      <c r="F6">
        <v>205.34</v>
      </c>
      <c r="I6" s="1">
        <v>205.34</v>
      </c>
      <c r="J6">
        <v>1.3</v>
      </c>
      <c r="K6" s="1">
        <f>I6*J6</f>
        <v>266.94200000000001</v>
      </c>
    </row>
    <row r="7" spans="1:11" x14ac:dyDescent="0.3">
      <c r="A7">
        <v>3550231</v>
      </c>
      <c r="B7" t="s">
        <v>11</v>
      </c>
      <c r="C7" t="s">
        <v>1</v>
      </c>
      <c r="D7" t="str">
        <f t="shared" si="0"/>
        <v>JUN</v>
      </c>
      <c r="E7">
        <v>2003</v>
      </c>
      <c r="F7">
        <v>276.33999999999997</v>
      </c>
      <c r="G7">
        <v>252.79</v>
      </c>
      <c r="H7">
        <v>286.52999999999997</v>
      </c>
      <c r="I7" s="1">
        <v>271.88666666666666</v>
      </c>
      <c r="J7">
        <v>1</v>
      </c>
      <c r="K7" s="1">
        <f>I7*J7</f>
        <v>271.88666666666666</v>
      </c>
    </row>
    <row r="8" spans="1:11" x14ac:dyDescent="0.3">
      <c r="A8">
        <v>3550226</v>
      </c>
      <c r="B8" t="s">
        <v>0</v>
      </c>
      <c r="C8" t="s">
        <v>1</v>
      </c>
      <c r="D8" t="str">
        <f t="shared" si="0"/>
        <v>JUN</v>
      </c>
      <c r="E8">
        <v>2002</v>
      </c>
      <c r="F8">
        <v>357.78</v>
      </c>
      <c r="G8">
        <v>246.87</v>
      </c>
      <c r="H8">
        <v>215.43</v>
      </c>
      <c r="I8" s="1">
        <v>273.35999999999996</v>
      </c>
      <c r="J8">
        <v>1</v>
      </c>
      <c r="K8" s="1">
        <f>I8*J8</f>
        <v>273.35999999999996</v>
      </c>
    </row>
    <row r="9" spans="1:11" x14ac:dyDescent="0.3">
      <c r="A9">
        <v>3550219</v>
      </c>
      <c r="B9" t="s">
        <v>12</v>
      </c>
      <c r="C9" t="s">
        <v>3</v>
      </c>
      <c r="D9" t="str">
        <f t="shared" si="0"/>
        <v>JUN</v>
      </c>
      <c r="E9">
        <v>2002</v>
      </c>
      <c r="F9">
        <v>300.08</v>
      </c>
      <c r="G9">
        <v>229.94</v>
      </c>
      <c r="H9">
        <v>291.13</v>
      </c>
      <c r="I9" s="1">
        <v>273.71666666666664</v>
      </c>
      <c r="J9">
        <v>1</v>
      </c>
      <c r="K9" s="1">
        <f>I9*J9</f>
        <v>273.71666666666664</v>
      </c>
    </row>
    <row r="10" spans="1:11" x14ac:dyDescent="0.3">
      <c r="A10">
        <v>3550172</v>
      </c>
      <c r="B10" t="s">
        <v>43</v>
      </c>
      <c r="C10" t="s">
        <v>30</v>
      </c>
      <c r="D10" t="str">
        <f t="shared" si="0"/>
        <v>SEN</v>
      </c>
      <c r="E10">
        <v>1993</v>
      </c>
      <c r="G10">
        <v>216.82</v>
      </c>
      <c r="I10" s="1">
        <v>216.82</v>
      </c>
      <c r="J10">
        <v>1.3</v>
      </c>
      <c r="K10" s="1">
        <f>I10*J10</f>
        <v>281.86599999999999</v>
      </c>
    </row>
    <row r="11" spans="1:11" x14ac:dyDescent="0.3">
      <c r="A11">
        <v>3550207</v>
      </c>
      <c r="B11" t="s">
        <v>28</v>
      </c>
      <c r="C11" t="s">
        <v>3</v>
      </c>
      <c r="D11" t="str">
        <f t="shared" si="0"/>
        <v>SEN</v>
      </c>
      <c r="E11">
        <v>2000</v>
      </c>
      <c r="F11">
        <v>217.04</v>
      </c>
      <c r="I11" s="1">
        <v>217.04</v>
      </c>
      <c r="J11">
        <v>1.3</v>
      </c>
      <c r="K11" s="1">
        <f>I11*J11</f>
        <v>282.15199999999999</v>
      </c>
    </row>
    <row r="12" spans="1:11" x14ac:dyDescent="0.3">
      <c r="A12">
        <v>3550205</v>
      </c>
      <c r="B12" t="s">
        <v>14</v>
      </c>
      <c r="C12" t="s">
        <v>15</v>
      </c>
      <c r="D12" t="str">
        <f t="shared" si="0"/>
        <v>SEN</v>
      </c>
      <c r="E12">
        <v>2000</v>
      </c>
      <c r="F12">
        <v>296.41000000000003</v>
      </c>
      <c r="G12">
        <v>302.33999999999997</v>
      </c>
      <c r="H12">
        <v>300.10000000000002</v>
      </c>
      <c r="I12" s="1">
        <v>299.61666666666667</v>
      </c>
      <c r="J12">
        <v>1</v>
      </c>
      <c r="K12" s="1">
        <f>I12*J12</f>
        <v>299.61666666666667</v>
      </c>
    </row>
    <row r="13" spans="1:11" x14ac:dyDescent="0.3">
      <c r="A13">
        <v>3550228</v>
      </c>
      <c r="B13" t="s">
        <v>10</v>
      </c>
      <c r="C13" t="s">
        <v>1</v>
      </c>
      <c r="D13" t="str">
        <f t="shared" si="0"/>
        <v>JUN</v>
      </c>
      <c r="E13">
        <v>2003</v>
      </c>
      <c r="G13">
        <v>260.05</v>
      </c>
      <c r="H13">
        <v>281.92</v>
      </c>
      <c r="I13" s="1">
        <v>270.98500000000001</v>
      </c>
      <c r="J13">
        <v>1.1499999999999999</v>
      </c>
      <c r="K13" s="1">
        <f>I13*J13</f>
        <v>311.63274999999999</v>
      </c>
    </row>
    <row r="14" spans="1:11" x14ac:dyDescent="0.3">
      <c r="A14">
        <v>3550025</v>
      </c>
      <c r="B14" t="s">
        <v>8</v>
      </c>
      <c r="C14" t="s">
        <v>9</v>
      </c>
      <c r="D14" t="str">
        <f t="shared" si="0"/>
        <v>SEN</v>
      </c>
      <c r="E14">
        <v>1973</v>
      </c>
      <c r="G14">
        <v>299.04000000000002</v>
      </c>
      <c r="H14">
        <v>268.92</v>
      </c>
      <c r="I14" s="1">
        <v>283.98</v>
      </c>
      <c r="J14">
        <v>1.1499999999999999</v>
      </c>
      <c r="K14" s="1">
        <f>I14*J14</f>
        <v>326.577</v>
      </c>
    </row>
    <row r="15" spans="1:11" x14ac:dyDescent="0.3">
      <c r="A15">
        <v>3550254</v>
      </c>
      <c r="B15" t="s">
        <v>13</v>
      </c>
      <c r="C15" t="s">
        <v>5</v>
      </c>
      <c r="D15" t="str">
        <f t="shared" si="0"/>
        <v>JUN</v>
      </c>
      <c r="E15">
        <v>2003</v>
      </c>
      <c r="G15">
        <v>279.83</v>
      </c>
      <c r="H15">
        <v>297.97000000000003</v>
      </c>
      <c r="I15" s="1">
        <v>288.89999999999998</v>
      </c>
      <c r="J15">
        <v>1.1499999999999999</v>
      </c>
      <c r="K15" s="1">
        <f>I15*J15</f>
        <v>332.23499999999996</v>
      </c>
    </row>
    <row r="16" spans="1:11" x14ac:dyDescent="0.3">
      <c r="A16">
        <v>3550253</v>
      </c>
      <c r="B16" t="s">
        <v>4</v>
      </c>
      <c r="C16" t="s">
        <v>5</v>
      </c>
      <c r="D16" t="str">
        <f t="shared" si="0"/>
        <v>JUN</v>
      </c>
      <c r="E16">
        <v>2003</v>
      </c>
      <c r="H16">
        <v>260.52999999999997</v>
      </c>
      <c r="I16" s="1">
        <v>260.52999999999997</v>
      </c>
      <c r="J16">
        <v>1.3</v>
      </c>
      <c r="K16" s="1">
        <f>I16*J16</f>
        <v>338.68899999999996</v>
      </c>
    </row>
    <row r="17" spans="1:11" x14ac:dyDescent="0.3">
      <c r="B17" t="s">
        <v>50</v>
      </c>
      <c r="C17" t="s">
        <v>15</v>
      </c>
      <c r="D17" t="str">
        <f t="shared" si="0"/>
        <v>JUN</v>
      </c>
      <c r="E17">
        <v>2005</v>
      </c>
      <c r="F17">
        <v>273.24</v>
      </c>
      <c r="I17" s="1">
        <v>273.24</v>
      </c>
      <c r="J17">
        <v>1.3</v>
      </c>
      <c r="K17" s="1">
        <f>I17*J17</f>
        <v>355.21200000000005</v>
      </c>
    </row>
    <row r="18" spans="1:11" x14ac:dyDescent="0.3">
      <c r="A18">
        <v>3550235</v>
      </c>
      <c r="B18" t="s">
        <v>18</v>
      </c>
      <c r="C18" t="s">
        <v>15</v>
      </c>
      <c r="D18" t="str">
        <f t="shared" si="0"/>
        <v>JUN</v>
      </c>
      <c r="E18">
        <v>2002</v>
      </c>
      <c r="F18">
        <v>333.81</v>
      </c>
      <c r="G18">
        <v>379.49</v>
      </c>
      <c r="H18">
        <v>366.59</v>
      </c>
      <c r="I18" s="1">
        <v>359.96333333333331</v>
      </c>
      <c r="J18">
        <v>1</v>
      </c>
      <c r="K18" s="1">
        <f>I18*J18</f>
        <v>359.96333333333331</v>
      </c>
    </row>
    <row r="19" spans="1:11" x14ac:dyDescent="0.3">
      <c r="B19" t="s">
        <v>16</v>
      </c>
      <c r="C19" t="s">
        <v>17</v>
      </c>
      <c r="D19" t="str">
        <f t="shared" si="0"/>
        <v>JUN</v>
      </c>
      <c r="E19">
        <v>2002</v>
      </c>
      <c r="H19">
        <v>315.63</v>
      </c>
      <c r="I19" s="1">
        <v>315.63</v>
      </c>
      <c r="J19">
        <v>1.3</v>
      </c>
      <c r="K19" s="1">
        <f>I19*J19</f>
        <v>410.31900000000002</v>
      </c>
    </row>
    <row r="20" spans="1:11" x14ac:dyDescent="0.3">
      <c r="A20">
        <v>3550229</v>
      </c>
      <c r="B20" t="s">
        <v>19</v>
      </c>
      <c r="C20" t="s">
        <v>1</v>
      </c>
      <c r="D20" t="str">
        <f t="shared" si="0"/>
        <v>JUN</v>
      </c>
      <c r="E20">
        <v>2003</v>
      </c>
      <c r="G20">
        <v>366.75</v>
      </c>
      <c r="H20">
        <v>379.02</v>
      </c>
      <c r="I20" s="1">
        <v>372.88499999999999</v>
      </c>
      <c r="J20">
        <v>1.1499999999999999</v>
      </c>
      <c r="K20" s="1">
        <f>I20*J20</f>
        <v>428.81774999999993</v>
      </c>
    </row>
    <row r="21" spans="1:11" x14ac:dyDescent="0.3">
      <c r="A21">
        <v>3550230</v>
      </c>
      <c r="B21" t="s">
        <v>23</v>
      </c>
      <c r="C21" t="s">
        <v>1</v>
      </c>
      <c r="D21" t="str">
        <f t="shared" si="0"/>
        <v>JUN</v>
      </c>
      <c r="E21">
        <v>2003</v>
      </c>
      <c r="F21">
        <v>553.11</v>
      </c>
      <c r="G21">
        <v>334.07</v>
      </c>
      <c r="H21">
        <v>446.78</v>
      </c>
      <c r="I21" s="1">
        <v>444.65333333333336</v>
      </c>
      <c r="J21">
        <v>1</v>
      </c>
      <c r="K21" s="1">
        <f>I21*J21</f>
        <v>444.65333333333336</v>
      </c>
    </row>
    <row r="22" spans="1:11" x14ac:dyDescent="0.3">
      <c r="B22" t="s">
        <v>51</v>
      </c>
      <c r="C22" t="s">
        <v>15</v>
      </c>
      <c r="D22" t="str">
        <f t="shared" si="0"/>
        <v>JUN</v>
      </c>
      <c r="E22">
        <v>2005</v>
      </c>
      <c r="F22">
        <v>342.87</v>
      </c>
      <c r="I22" s="1">
        <v>342.87</v>
      </c>
      <c r="J22">
        <v>1.3</v>
      </c>
      <c r="K22" s="1">
        <f>I22*J22</f>
        <v>445.73099999999999</v>
      </c>
    </row>
    <row r="23" spans="1:11" x14ac:dyDescent="0.3">
      <c r="B23" t="s">
        <v>52</v>
      </c>
      <c r="C23" t="s">
        <v>15</v>
      </c>
      <c r="D23" t="str">
        <f t="shared" si="0"/>
        <v>JUN</v>
      </c>
      <c r="E23">
        <v>2005</v>
      </c>
      <c r="F23">
        <v>369.94</v>
      </c>
      <c r="I23" s="1">
        <v>369.94</v>
      </c>
      <c r="J23">
        <v>1.3</v>
      </c>
      <c r="K23" s="1">
        <f>I23*J23</f>
        <v>480.92200000000003</v>
      </c>
    </row>
    <row r="24" spans="1:11" x14ac:dyDescent="0.3">
      <c r="A24">
        <v>3550223</v>
      </c>
      <c r="B24" t="s">
        <v>20</v>
      </c>
      <c r="C24" t="s">
        <v>15</v>
      </c>
      <c r="D24" t="str">
        <f t="shared" si="0"/>
        <v>JUN</v>
      </c>
      <c r="E24">
        <v>2001</v>
      </c>
      <c r="H24">
        <v>386.38</v>
      </c>
      <c r="I24" s="1">
        <v>386.38</v>
      </c>
      <c r="J24">
        <v>1.3</v>
      </c>
      <c r="K24" s="1">
        <f>I24*J24</f>
        <v>502.29400000000004</v>
      </c>
    </row>
    <row r="25" spans="1:11" x14ac:dyDescent="0.3">
      <c r="A25">
        <v>3550032</v>
      </c>
      <c r="B25" t="s">
        <v>21</v>
      </c>
      <c r="C25" t="s">
        <v>22</v>
      </c>
      <c r="D25" t="str">
        <f t="shared" si="0"/>
        <v>SEN</v>
      </c>
      <c r="E25">
        <v>1986</v>
      </c>
      <c r="H25">
        <v>431.02</v>
      </c>
      <c r="I25" s="1">
        <v>431.02</v>
      </c>
      <c r="J25">
        <v>1.3</v>
      </c>
      <c r="K25" s="1">
        <f>I25*J25</f>
        <v>560.32600000000002</v>
      </c>
    </row>
    <row r="26" spans="1:11" x14ac:dyDescent="0.3">
      <c r="B26" t="s">
        <v>53</v>
      </c>
      <c r="C26" t="s">
        <v>3</v>
      </c>
      <c r="D26" t="str">
        <f t="shared" si="0"/>
        <v>JUN</v>
      </c>
      <c r="E26">
        <v>2003</v>
      </c>
      <c r="F26">
        <v>464.45</v>
      </c>
      <c r="I26" s="1">
        <v>464.45</v>
      </c>
      <c r="J26">
        <v>1.3</v>
      </c>
      <c r="K26" s="1">
        <f>I26*J26</f>
        <v>603.78499999999997</v>
      </c>
    </row>
    <row r="27" spans="1:11" x14ac:dyDescent="0.3">
      <c r="B27" t="s">
        <v>26</v>
      </c>
      <c r="C27" t="s">
        <v>27</v>
      </c>
      <c r="D27" t="str">
        <f t="shared" si="0"/>
        <v>JUN</v>
      </c>
      <c r="E27">
        <v>2003</v>
      </c>
      <c r="F27">
        <v>624</v>
      </c>
      <c r="G27">
        <v>520.76</v>
      </c>
      <c r="I27" s="1">
        <v>572.38</v>
      </c>
      <c r="J27">
        <v>1.1499999999999999</v>
      </c>
      <c r="K27" s="1">
        <f>I27*J27</f>
        <v>658.23699999999997</v>
      </c>
    </row>
    <row r="28" spans="1:11" x14ac:dyDescent="0.3">
      <c r="A28">
        <v>3550236</v>
      </c>
      <c r="B28" t="s">
        <v>44</v>
      </c>
      <c r="C28" t="s">
        <v>15</v>
      </c>
      <c r="D28" t="str">
        <f t="shared" si="0"/>
        <v>JUN</v>
      </c>
      <c r="E28">
        <v>2002</v>
      </c>
      <c r="G28">
        <v>559.58000000000004</v>
      </c>
      <c r="I28" s="1">
        <v>559.58000000000004</v>
      </c>
      <c r="J28">
        <v>1.3</v>
      </c>
      <c r="K28" s="1">
        <f>I28*J28</f>
        <v>727.45400000000006</v>
      </c>
    </row>
    <row r="29" spans="1:11" x14ac:dyDescent="0.3">
      <c r="B29" t="s">
        <v>45</v>
      </c>
      <c r="C29" t="s">
        <v>25</v>
      </c>
      <c r="D29" t="str">
        <f t="shared" si="0"/>
        <v>SEN</v>
      </c>
      <c r="E29">
        <v>1994</v>
      </c>
      <c r="G29">
        <v>639.02</v>
      </c>
      <c r="I29" s="1">
        <v>639.02</v>
      </c>
      <c r="J29">
        <v>1.3</v>
      </c>
      <c r="K29" s="1">
        <f>I29*J29</f>
        <v>830.726</v>
      </c>
    </row>
    <row r="30" spans="1:11" x14ac:dyDescent="0.3">
      <c r="A30">
        <v>3550222</v>
      </c>
      <c r="B30" t="s">
        <v>24</v>
      </c>
      <c r="C30" t="s">
        <v>15</v>
      </c>
      <c r="D30" t="str">
        <f t="shared" si="0"/>
        <v>JUN</v>
      </c>
      <c r="E30">
        <v>2001</v>
      </c>
      <c r="H30">
        <v>687.68</v>
      </c>
      <c r="I30" s="1">
        <v>687.68</v>
      </c>
      <c r="J30">
        <v>1.3</v>
      </c>
      <c r="K30" s="1">
        <f>I30*J30</f>
        <v>893.98399999999992</v>
      </c>
    </row>
    <row r="31" spans="1:11" x14ac:dyDescent="0.3">
      <c r="B31" t="s">
        <v>54</v>
      </c>
      <c r="C31" t="s">
        <v>55</v>
      </c>
      <c r="D31" t="str">
        <f t="shared" si="0"/>
        <v>JUN</v>
      </c>
      <c r="E31">
        <v>2003</v>
      </c>
      <c r="F31">
        <v>781.6</v>
      </c>
      <c r="I31" s="1">
        <v>781.6</v>
      </c>
      <c r="J31">
        <v>1.3</v>
      </c>
      <c r="K31" s="1">
        <f>I31*J31</f>
        <v>1016.08</v>
      </c>
    </row>
    <row r="32" spans="1:11" x14ac:dyDescent="0.3">
      <c r="B32" t="s">
        <v>56</v>
      </c>
      <c r="C32" t="s">
        <v>55</v>
      </c>
      <c r="D32" t="str">
        <f t="shared" si="0"/>
        <v>JUN</v>
      </c>
      <c r="E32">
        <v>2001</v>
      </c>
      <c r="F32">
        <v>826.79</v>
      </c>
      <c r="I32" s="1">
        <v>826.79</v>
      </c>
      <c r="J32">
        <v>1.3</v>
      </c>
      <c r="K32" s="1">
        <f>I32*J32</f>
        <v>1074.827</v>
      </c>
    </row>
  </sheetData>
  <autoFilter ref="A1:K32" xr:uid="{308DC003-C5ED-439E-805F-5843932E339E}">
    <sortState xmlns:xlrd2="http://schemas.microsoft.com/office/spreadsheetml/2017/richdata2" ref="A2:K32">
      <sortCondition ref="K1:K3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D4FA-86E1-4D29-A93F-279C9D1686B1}">
  <dimension ref="A1:K13"/>
  <sheetViews>
    <sheetView workbookViewId="0">
      <selection activeCell="B18" sqref="B18"/>
    </sheetView>
  </sheetViews>
  <sheetFormatPr defaultRowHeight="14.4" x14ac:dyDescent="0.3"/>
  <cols>
    <col min="2" max="2" width="17" bestFit="1" customWidth="1"/>
    <col min="3" max="3" width="24.6640625" bestFit="1" customWidth="1"/>
    <col min="4" max="4" width="4.21875" bestFit="1" customWidth="1"/>
    <col min="10" max="10" width="7.109375" customWidth="1"/>
    <col min="11" max="11" width="9.6640625" customWidth="1"/>
  </cols>
  <sheetData>
    <row r="1" spans="1:11" x14ac:dyDescent="0.3">
      <c r="A1" t="s">
        <v>68</v>
      </c>
      <c r="B1" t="s">
        <v>64</v>
      </c>
      <c r="C1" t="s">
        <v>65</v>
      </c>
      <c r="D1" t="s">
        <v>66</v>
      </c>
      <c r="E1" t="s">
        <v>67</v>
      </c>
      <c r="F1" t="s">
        <v>57</v>
      </c>
      <c r="G1" t="s">
        <v>58</v>
      </c>
      <c r="H1" t="s">
        <v>59</v>
      </c>
      <c r="I1" t="s">
        <v>60</v>
      </c>
      <c r="J1" t="s">
        <v>62</v>
      </c>
      <c r="K1" t="s">
        <v>61</v>
      </c>
    </row>
    <row r="2" spans="1:11" x14ac:dyDescent="0.3">
      <c r="A2">
        <v>3555030</v>
      </c>
      <c r="B2" t="s">
        <v>31</v>
      </c>
      <c r="C2" t="s">
        <v>3</v>
      </c>
      <c r="D2" t="str">
        <f>IF(E2&lt;2001,"SEN","JUN")</f>
        <v>SEN</v>
      </c>
      <c r="E2">
        <v>1996</v>
      </c>
      <c r="F2">
        <v>150.79</v>
      </c>
      <c r="G2">
        <v>203.01</v>
      </c>
      <c r="H2">
        <v>294.45999999999998</v>
      </c>
      <c r="I2" s="1">
        <v>216.08666666666667</v>
      </c>
      <c r="J2">
        <v>1</v>
      </c>
      <c r="K2" s="1">
        <f>I2*J2</f>
        <v>216.08666666666667</v>
      </c>
    </row>
    <row r="3" spans="1:11" x14ac:dyDescent="0.3">
      <c r="A3">
        <v>3555073</v>
      </c>
      <c r="B3" t="s">
        <v>29</v>
      </c>
      <c r="C3" t="s">
        <v>30</v>
      </c>
      <c r="D3" t="str">
        <f t="shared" ref="D3:D13" si="0">IF(E3&lt;2001,"SEN","JUN")</f>
        <v>SEN</v>
      </c>
      <c r="E3">
        <v>1991</v>
      </c>
      <c r="G3">
        <v>227.21</v>
      </c>
      <c r="H3">
        <v>190.67</v>
      </c>
      <c r="I3" s="1">
        <v>208.94</v>
      </c>
      <c r="J3">
        <v>1.1499999999999999</v>
      </c>
      <c r="K3" s="1">
        <f>I3*J3</f>
        <v>240.28099999999998</v>
      </c>
    </row>
    <row r="4" spans="1:11" x14ac:dyDescent="0.3">
      <c r="A4">
        <v>3555083</v>
      </c>
      <c r="B4" t="s">
        <v>32</v>
      </c>
      <c r="C4" t="s">
        <v>1</v>
      </c>
      <c r="D4" t="str">
        <f t="shared" si="0"/>
        <v>JUN</v>
      </c>
      <c r="E4">
        <v>2003</v>
      </c>
      <c r="F4">
        <v>215.7</v>
      </c>
      <c r="G4">
        <v>289.19</v>
      </c>
      <c r="H4">
        <v>318.77</v>
      </c>
      <c r="I4" s="1">
        <v>274.55333333333334</v>
      </c>
      <c r="J4">
        <v>1</v>
      </c>
      <c r="K4" s="1">
        <f>I4*J4</f>
        <v>274.55333333333334</v>
      </c>
    </row>
    <row r="5" spans="1:11" x14ac:dyDescent="0.3">
      <c r="A5">
        <v>3555087</v>
      </c>
      <c r="B5" t="s">
        <v>33</v>
      </c>
      <c r="C5" t="s">
        <v>15</v>
      </c>
      <c r="D5" t="str">
        <f t="shared" si="0"/>
        <v>JUN</v>
      </c>
      <c r="E5">
        <v>2002</v>
      </c>
      <c r="F5">
        <v>357.98</v>
      </c>
      <c r="G5">
        <v>376.84</v>
      </c>
      <c r="H5">
        <v>371.26</v>
      </c>
      <c r="I5" s="1">
        <v>368.69333333333333</v>
      </c>
      <c r="J5">
        <v>1</v>
      </c>
      <c r="K5" s="1">
        <f>I5*J5</f>
        <v>368.69333333333333</v>
      </c>
    </row>
    <row r="6" spans="1:11" x14ac:dyDescent="0.3">
      <c r="A6">
        <v>3555082</v>
      </c>
      <c r="B6" t="s">
        <v>40</v>
      </c>
      <c r="C6" t="s">
        <v>3</v>
      </c>
      <c r="D6" t="str">
        <f t="shared" si="0"/>
        <v>JUN</v>
      </c>
      <c r="E6">
        <v>2003</v>
      </c>
      <c r="G6">
        <v>294.20999999999998</v>
      </c>
      <c r="I6" s="1">
        <v>294.20999999999998</v>
      </c>
      <c r="J6">
        <v>1.3</v>
      </c>
      <c r="K6" s="1">
        <f>I6*J6</f>
        <v>382.47300000000001</v>
      </c>
    </row>
    <row r="7" spans="1:11" x14ac:dyDescent="0.3">
      <c r="A7">
        <v>3555086</v>
      </c>
      <c r="B7" t="s">
        <v>35</v>
      </c>
      <c r="C7" t="s">
        <v>3</v>
      </c>
      <c r="D7" t="str">
        <f t="shared" si="0"/>
        <v>JUN</v>
      </c>
      <c r="E7">
        <v>2002</v>
      </c>
      <c r="F7">
        <v>471.8</v>
      </c>
      <c r="G7">
        <v>370.84</v>
      </c>
      <c r="H7">
        <v>414.49</v>
      </c>
      <c r="I7" s="1">
        <v>419.04333333333335</v>
      </c>
      <c r="J7">
        <v>1</v>
      </c>
      <c r="K7" s="1">
        <f>I7*J7</f>
        <v>419.04333333333335</v>
      </c>
    </row>
    <row r="8" spans="1:11" x14ac:dyDescent="0.3">
      <c r="A8">
        <v>3555058</v>
      </c>
      <c r="B8" t="s">
        <v>34</v>
      </c>
      <c r="C8" t="s">
        <v>3</v>
      </c>
      <c r="D8" t="str">
        <f t="shared" si="0"/>
        <v>SEN</v>
      </c>
      <c r="E8">
        <v>1998</v>
      </c>
      <c r="G8">
        <v>410.19</v>
      </c>
      <c r="H8">
        <v>381.47</v>
      </c>
      <c r="I8" s="1">
        <v>395.83000000000004</v>
      </c>
      <c r="J8">
        <v>1.1499999999999999</v>
      </c>
      <c r="K8" s="1">
        <f>I8*J8</f>
        <v>455.2045</v>
      </c>
    </row>
    <row r="9" spans="1:11" x14ac:dyDescent="0.3">
      <c r="A9">
        <v>3555089</v>
      </c>
      <c r="B9" t="s">
        <v>37</v>
      </c>
      <c r="C9" t="s">
        <v>15</v>
      </c>
      <c r="D9" t="str">
        <f t="shared" si="0"/>
        <v>JUN</v>
      </c>
      <c r="E9">
        <v>2002</v>
      </c>
      <c r="F9">
        <v>527.9</v>
      </c>
      <c r="G9">
        <v>557.66</v>
      </c>
      <c r="H9">
        <v>508.82</v>
      </c>
      <c r="I9" s="1">
        <v>531.45999999999992</v>
      </c>
      <c r="J9">
        <v>1</v>
      </c>
      <c r="K9" s="1">
        <f>I9*J9</f>
        <v>531.45999999999992</v>
      </c>
    </row>
    <row r="10" spans="1:11" x14ac:dyDescent="0.3">
      <c r="A10">
        <v>3555101</v>
      </c>
      <c r="B10" t="s">
        <v>38</v>
      </c>
      <c r="C10" t="s">
        <v>15</v>
      </c>
      <c r="D10" t="str">
        <f t="shared" si="0"/>
        <v>JUN</v>
      </c>
      <c r="E10">
        <v>2003</v>
      </c>
      <c r="F10">
        <v>565.27</v>
      </c>
      <c r="G10">
        <v>427.8</v>
      </c>
      <c r="H10">
        <v>638.1</v>
      </c>
      <c r="I10" s="1">
        <v>543.72333333333336</v>
      </c>
      <c r="J10">
        <v>1</v>
      </c>
      <c r="K10" s="1">
        <f>I10*J10</f>
        <v>543.72333333333336</v>
      </c>
    </row>
    <row r="11" spans="1:11" x14ac:dyDescent="0.3">
      <c r="A11">
        <v>3555100</v>
      </c>
      <c r="B11" t="s">
        <v>36</v>
      </c>
      <c r="C11" t="s">
        <v>15</v>
      </c>
      <c r="D11" t="str">
        <f t="shared" si="0"/>
        <v>JUN</v>
      </c>
      <c r="E11">
        <v>2003</v>
      </c>
      <c r="H11">
        <v>457.62</v>
      </c>
      <c r="I11" s="1">
        <v>457.62</v>
      </c>
      <c r="J11">
        <v>1.3</v>
      </c>
      <c r="K11" s="1">
        <f>I11*J11</f>
        <v>594.90600000000006</v>
      </c>
    </row>
    <row r="12" spans="1:11" x14ac:dyDescent="0.3">
      <c r="A12">
        <v>3555102</v>
      </c>
      <c r="B12" t="s">
        <v>46</v>
      </c>
      <c r="C12" t="s">
        <v>15</v>
      </c>
      <c r="D12" t="str">
        <f t="shared" si="0"/>
        <v>JUN</v>
      </c>
      <c r="E12">
        <v>2003</v>
      </c>
      <c r="G12">
        <v>474.63</v>
      </c>
      <c r="H12">
        <v>659.4</v>
      </c>
      <c r="I12" s="1">
        <v>567.01499999999999</v>
      </c>
      <c r="J12">
        <v>1.1499999999999999</v>
      </c>
      <c r="K12" s="1">
        <f>I12*J12</f>
        <v>652.06724999999994</v>
      </c>
    </row>
    <row r="13" spans="1:11" x14ac:dyDescent="0.3">
      <c r="A13">
        <v>3555103</v>
      </c>
      <c r="B13" t="s">
        <v>39</v>
      </c>
      <c r="C13" t="s">
        <v>27</v>
      </c>
      <c r="D13" t="str">
        <f t="shared" si="0"/>
        <v>JUN</v>
      </c>
      <c r="E13">
        <v>2003</v>
      </c>
      <c r="G13">
        <v>606.95000000000005</v>
      </c>
      <c r="H13">
        <v>686.82</v>
      </c>
      <c r="I13" s="1">
        <v>646.88499999999999</v>
      </c>
      <c r="J13">
        <v>1.1499999999999999</v>
      </c>
      <c r="K13" s="1">
        <f>I13*J13</f>
        <v>743.91774999999996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 Kopv</vt:lpstr>
      <vt:lpstr>S Kopv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Dators</dc:creator>
  <cp:lastModifiedBy>Janis</cp:lastModifiedBy>
  <dcterms:created xsi:type="dcterms:W3CDTF">2020-08-02T15:12:10Z</dcterms:created>
  <dcterms:modified xsi:type="dcterms:W3CDTF">2020-08-14T09:23:01Z</dcterms:modified>
</cp:coreProperties>
</file>