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4695" windowHeight="5640" tabRatio="700" activeTab="0"/>
  </bookViews>
  <sheets>
    <sheet name="Freeski Woman" sheetId="1" r:id="rId1"/>
    <sheet name="Freeski Juniors" sheetId="2" r:id="rId2"/>
    <sheet name="Freeski Men" sheetId="3" r:id="rId3"/>
  </sheets>
  <definedNames/>
  <calcPr fullCalcOnLoad="1"/>
</workbook>
</file>

<file path=xl/sharedStrings.xml><?xml version="1.0" encoding="utf-8"?>
<sst xmlns="http://schemas.openxmlformats.org/spreadsheetml/2006/main" count="501" uniqueCount="123">
  <si>
    <t>BEST</t>
  </si>
  <si>
    <t>Total</t>
  </si>
  <si>
    <t>Nr</t>
  </si>
  <si>
    <t>Last name, Name</t>
  </si>
  <si>
    <t>Place</t>
  </si>
  <si>
    <t>BIB</t>
  </si>
  <si>
    <t>R / G</t>
  </si>
  <si>
    <t xml:space="preserve">                     </t>
  </si>
  <si>
    <t>NAT</t>
  </si>
  <si>
    <t>Team</t>
  </si>
  <si>
    <t>Homeresort</t>
  </si>
  <si>
    <t>Sponsors</t>
  </si>
  <si>
    <t>R 1</t>
  </si>
  <si>
    <t>R 2</t>
  </si>
  <si>
    <t>Discipline</t>
  </si>
  <si>
    <t xml:space="preserve">    </t>
  </si>
  <si>
    <t>Country, Resort</t>
  </si>
  <si>
    <t>Qualification</t>
  </si>
  <si>
    <t>RIB Points</t>
  </si>
  <si>
    <t>FINAL</t>
  </si>
  <si>
    <t>2 STARS</t>
  </si>
  <si>
    <t>1 STAR</t>
  </si>
  <si>
    <t>3STARS</t>
  </si>
  <si>
    <t>Points</t>
  </si>
  <si>
    <t>Decl</t>
  </si>
  <si>
    <t>Rank Pos</t>
  </si>
  <si>
    <t>Event name</t>
  </si>
  <si>
    <t>Stars</t>
  </si>
  <si>
    <t>Slope Style</t>
  </si>
  <si>
    <t>P1</t>
  </si>
  <si>
    <t>P2</t>
  </si>
  <si>
    <t>P3</t>
  </si>
  <si>
    <t>P4</t>
  </si>
  <si>
    <t>FINAL RESULTS</t>
  </si>
  <si>
    <t xml:space="preserve">NAT </t>
  </si>
  <si>
    <t>Help Information</t>
  </si>
  <si>
    <t>Signature</t>
  </si>
  <si>
    <t>Declarat</t>
  </si>
  <si>
    <t>R/G L/R</t>
  </si>
  <si>
    <t>QUALIFICATION</t>
  </si>
  <si>
    <t>Freeski MEN</t>
  </si>
  <si>
    <t>Freeski - MEN</t>
  </si>
  <si>
    <t>Judge 3</t>
  </si>
  <si>
    <t>Judge 1</t>
  </si>
  <si>
    <t xml:space="preserve"> Judge 2</t>
  </si>
  <si>
    <t>Freeski Juniors</t>
  </si>
  <si>
    <t>Freeski - Juniors</t>
  </si>
  <si>
    <t>Freeski Woman</t>
  </si>
  <si>
    <t>Freeski - Woman</t>
  </si>
  <si>
    <t>Ozols, Valērijs</t>
  </si>
  <si>
    <t>x</t>
  </si>
  <si>
    <t>LAT</t>
  </si>
  <si>
    <t>Baiļi</t>
  </si>
  <si>
    <t>I love ma hood</t>
  </si>
  <si>
    <t>L</t>
  </si>
  <si>
    <t>Karson, Ott</t>
  </si>
  <si>
    <t>EST</t>
  </si>
  <si>
    <t>Kuutsemägi</t>
  </si>
  <si>
    <t>MASScrew</t>
  </si>
  <si>
    <t>Lansmanis, Edvards</t>
  </si>
  <si>
    <t>Žagarkalns</t>
  </si>
  <si>
    <t>Ozoliņš, Emīls</t>
  </si>
  <si>
    <t>R</t>
  </si>
  <si>
    <t>Jarve, Martin</t>
  </si>
  <si>
    <t>Iklāvs, Pauls</t>
  </si>
  <si>
    <t>-</t>
  </si>
  <si>
    <t>Rīgas Bende</t>
  </si>
  <si>
    <t>Saulkalne, Linda</t>
  </si>
  <si>
    <t>Zūlis, Jānis</t>
  </si>
  <si>
    <t>Kačanova, Sanita</t>
  </si>
  <si>
    <t>Sniegs.lv</t>
  </si>
  <si>
    <t>Purmalis, Jēkabs</t>
  </si>
  <si>
    <t>LV Cup Slope Style</t>
  </si>
  <si>
    <t>Lemberga Hūte, LV</t>
  </si>
  <si>
    <t>K2, Salomon, Spy</t>
  </si>
  <si>
    <t>Ligatnes kalns</t>
  </si>
  <si>
    <t>Krauja, Santa</t>
  </si>
  <si>
    <t>Riekstukalns</t>
  </si>
  <si>
    <t>PBO</t>
  </si>
  <si>
    <t>Lūsis, Kārlis</t>
  </si>
  <si>
    <t>Street</t>
  </si>
  <si>
    <t>K2, SPY, FASC, SALOMON, Orange</t>
  </si>
  <si>
    <t>Iklāvs, Jānis</t>
  </si>
  <si>
    <t>chillers</t>
  </si>
  <si>
    <t>Glatauskas, Mikas</t>
  </si>
  <si>
    <t>LIT</t>
  </si>
  <si>
    <t>Snow Arena</t>
  </si>
  <si>
    <t>Uškaurs, Ansis</t>
  </si>
  <si>
    <t>Dad</t>
  </si>
  <si>
    <t>Veidemanis, Rūdolfs</t>
  </si>
  <si>
    <t>vecāki</t>
  </si>
  <si>
    <t>Miks, Kristaps</t>
  </si>
  <si>
    <t>Gaiziņkalns</t>
  </si>
  <si>
    <t>Ruks, Kārlis</t>
  </si>
  <si>
    <t>Jaunzems, Vilnis</t>
  </si>
  <si>
    <t>Matvejevs, Kristers</t>
  </si>
  <si>
    <t>Ozols, Vadims</t>
  </si>
  <si>
    <t>Burusports Team</t>
  </si>
  <si>
    <t>Line Skis</t>
  </si>
  <si>
    <t>Lagzdiņa, Ilze</t>
  </si>
  <si>
    <t>EXIT Sport</t>
  </si>
  <si>
    <t>mam&amp;dad</t>
  </si>
  <si>
    <t>Surf house, Armada, SPY</t>
  </si>
  <si>
    <t>Gandrs</t>
  </si>
  <si>
    <t>R1</t>
  </si>
  <si>
    <t>R2</t>
  </si>
  <si>
    <t>TOTAL</t>
  </si>
  <si>
    <t>qualification</t>
  </si>
  <si>
    <t>Luters, Edgars</t>
  </si>
  <si>
    <t>Cerbulis, Edgars</t>
  </si>
  <si>
    <t>Kirsimae, Rasmus</t>
  </si>
  <si>
    <t>Rubenis, Rūdis</t>
  </si>
  <si>
    <t>Viļuma, Beāte</t>
  </si>
  <si>
    <t>Eding, Kristian</t>
  </si>
  <si>
    <t>Linno, Marco</t>
  </si>
  <si>
    <t>Ozoliņš, Rūdolfs</t>
  </si>
  <si>
    <t>Platbārdis, Jānis</t>
  </si>
  <si>
    <t>Slukins, Toms</t>
  </si>
  <si>
    <t>Riekstiņš, Everts</t>
  </si>
  <si>
    <t>Mičulis Edgars</t>
  </si>
  <si>
    <t>R1/3</t>
  </si>
  <si>
    <t>R2/3</t>
  </si>
  <si>
    <t>Mičulis, Edgars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</si>
</sst>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[Red]0.0"/>
    <numFmt numFmtId="173" formatCode="0;[Red]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8"/>
      <color indexed="8"/>
      <name val="Calibri"/>
      <family val="2"/>
    </font>
    <font>
      <sz val="13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8"/>
      <color theme="1"/>
      <name val="Calibri"/>
      <family val="2"/>
    </font>
    <font>
      <b/>
      <sz val="13"/>
      <color theme="1" tint="0.04998999834060669"/>
      <name val="Calibri"/>
      <family val="2"/>
    </font>
    <font>
      <sz val="13"/>
      <color theme="0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63A"/>
        <bgColor indexed="64"/>
      </patternFill>
    </fill>
    <fill>
      <patternFill patternType="solid">
        <fgColor rgb="FFCC00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FFC000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72" fontId="26" fillId="36" borderId="10" xfId="0" applyNumberFormat="1" applyFont="1" applyFill="1" applyBorder="1" applyAlignment="1">
      <alignment horizontal="center" vertical="center"/>
    </xf>
    <xf numFmtId="0" fontId="42" fillId="37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3" fontId="42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42" fillId="0" borderId="0" xfId="0" applyNumberFormat="1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6" fillId="0" borderId="10" xfId="0" applyNumberFormat="1" applyFont="1" applyFill="1" applyBorder="1" applyAlignment="1">
      <alignment horizontal="center" vertical="center"/>
    </xf>
    <xf numFmtId="173" fontId="45" fillId="34" borderId="10" xfId="0" applyNumberFormat="1" applyFont="1" applyFill="1" applyBorder="1" applyAlignment="1">
      <alignment horizontal="center" vertical="center"/>
    </xf>
    <xf numFmtId="172" fontId="46" fillId="35" borderId="16" xfId="0" applyNumberFormat="1" applyFont="1" applyFill="1" applyBorder="1" applyAlignment="1">
      <alignment horizontal="center" vertical="center"/>
    </xf>
    <xf numFmtId="172" fontId="45" fillId="38" borderId="16" xfId="0" applyNumberFormat="1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 vertical="center"/>
    </xf>
    <xf numFmtId="172" fontId="46" fillId="35" borderId="10" xfId="0" applyNumberFormat="1" applyFont="1" applyFill="1" applyBorder="1" applyAlignment="1">
      <alignment horizontal="center" vertical="center"/>
    </xf>
    <xf numFmtId="172" fontId="45" fillId="38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172" fontId="45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73" fontId="45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172" fontId="0" fillId="0" borderId="0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73" fontId="47" fillId="0" borderId="10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left" vertical="center"/>
    </xf>
    <xf numFmtId="0" fontId="0" fillId="39" borderId="0" xfId="0" applyFill="1" applyAlignment="1">
      <alignment horizontal="center" vertical="center"/>
    </xf>
    <xf numFmtId="0" fontId="0" fillId="39" borderId="0" xfId="0" applyFill="1" applyAlignment="1">
      <alignment horizontal="left" vertical="center"/>
    </xf>
    <xf numFmtId="0" fontId="45" fillId="34" borderId="17" xfId="0" applyFont="1" applyFill="1" applyBorder="1" applyAlignment="1">
      <alignment horizontal="center" vertical="center"/>
    </xf>
    <xf numFmtId="0" fontId="48" fillId="34" borderId="10" xfId="53" applyFont="1" applyFill="1" applyBorder="1" applyAlignment="1" applyProtection="1">
      <alignment horizontal="center" vertical="center"/>
      <protection/>
    </xf>
    <xf numFmtId="172" fontId="46" fillId="0" borderId="0" xfId="0" applyNumberFormat="1" applyFont="1" applyFill="1" applyBorder="1" applyAlignment="1">
      <alignment horizontal="center" vertical="center"/>
    </xf>
    <xf numFmtId="172" fontId="49" fillId="0" borderId="0" xfId="0" applyNumberFormat="1" applyFont="1" applyFill="1" applyBorder="1" applyAlignment="1">
      <alignment horizontal="center" vertical="center"/>
    </xf>
    <xf numFmtId="173" fontId="45" fillId="34" borderId="15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3" fontId="45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73" fontId="0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42" fillId="35" borderId="10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2</xdr:col>
      <xdr:colOff>171450</xdr:colOff>
      <xdr:row>5</xdr:row>
      <xdr:rowOff>180975</xdr:rowOff>
    </xdr:to>
    <xdr:pic>
      <xdr:nvPicPr>
        <xdr:cNvPr id="1" name="Picture 1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28575</xdr:rowOff>
    </xdr:from>
    <xdr:to>
      <xdr:col>13</xdr:col>
      <xdr:colOff>323850</xdr:colOff>
      <xdr:row>5</xdr:row>
      <xdr:rowOff>28575</xdr:rowOff>
    </xdr:to>
    <xdr:pic>
      <xdr:nvPicPr>
        <xdr:cNvPr id="2" name="Picture 2" descr="RIB Tou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28575"/>
          <a:ext cx="1524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39</xdr:row>
      <xdr:rowOff>0</xdr:rowOff>
    </xdr:from>
    <xdr:to>
      <xdr:col>2</xdr:col>
      <xdr:colOff>171450</xdr:colOff>
      <xdr:row>44</xdr:row>
      <xdr:rowOff>180975</xdr:rowOff>
    </xdr:to>
    <xdr:pic>
      <xdr:nvPicPr>
        <xdr:cNvPr id="3" name="Picture 3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429500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39</xdr:row>
      <xdr:rowOff>9525</xdr:rowOff>
    </xdr:from>
    <xdr:to>
      <xdr:col>13</xdr:col>
      <xdr:colOff>314325</xdr:colOff>
      <xdr:row>44</xdr:row>
      <xdr:rowOff>19050</xdr:rowOff>
    </xdr:to>
    <xdr:pic>
      <xdr:nvPicPr>
        <xdr:cNvPr id="4" name="Picture 4" descr="RIB Tou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7439025"/>
          <a:ext cx="1514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39</xdr:row>
      <xdr:rowOff>0</xdr:rowOff>
    </xdr:from>
    <xdr:to>
      <xdr:col>2</xdr:col>
      <xdr:colOff>171450</xdr:colOff>
      <xdr:row>44</xdr:row>
      <xdr:rowOff>180975</xdr:rowOff>
    </xdr:to>
    <xdr:pic>
      <xdr:nvPicPr>
        <xdr:cNvPr id="5" name="Picture 5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429500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39</xdr:row>
      <xdr:rowOff>0</xdr:rowOff>
    </xdr:from>
    <xdr:to>
      <xdr:col>2</xdr:col>
      <xdr:colOff>171450</xdr:colOff>
      <xdr:row>44</xdr:row>
      <xdr:rowOff>180975</xdr:rowOff>
    </xdr:to>
    <xdr:pic>
      <xdr:nvPicPr>
        <xdr:cNvPr id="6" name="Picture 6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429500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77</xdr:row>
      <xdr:rowOff>0</xdr:rowOff>
    </xdr:from>
    <xdr:to>
      <xdr:col>2</xdr:col>
      <xdr:colOff>171450</xdr:colOff>
      <xdr:row>82</xdr:row>
      <xdr:rowOff>180975</xdr:rowOff>
    </xdr:to>
    <xdr:pic>
      <xdr:nvPicPr>
        <xdr:cNvPr id="7" name="Picture 7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011400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77</xdr:row>
      <xdr:rowOff>0</xdr:rowOff>
    </xdr:from>
    <xdr:to>
      <xdr:col>2</xdr:col>
      <xdr:colOff>171450</xdr:colOff>
      <xdr:row>82</xdr:row>
      <xdr:rowOff>180975</xdr:rowOff>
    </xdr:to>
    <xdr:pic>
      <xdr:nvPicPr>
        <xdr:cNvPr id="8" name="Picture 8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011400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2</xdr:col>
      <xdr:colOff>171450</xdr:colOff>
      <xdr:row>5</xdr:row>
      <xdr:rowOff>180975</xdr:rowOff>
    </xdr:to>
    <xdr:pic>
      <xdr:nvPicPr>
        <xdr:cNvPr id="1" name="Picture 1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28575</xdr:rowOff>
    </xdr:from>
    <xdr:to>
      <xdr:col>13</xdr:col>
      <xdr:colOff>323850</xdr:colOff>
      <xdr:row>5</xdr:row>
      <xdr:rowOff>28575</xdr:rowOff>
    </xdr:to>
    <xdr:pic>
      <xdr:nvPicPr>
        <xdr:cNvPr id="2" name="Picture 2" descr="RIB Tou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28575"/>
          <a:ext cx="1524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38</xdr:row>
      <xdr:rowOff>0</xdr:rowOff>
    </xdr:from>
    <xdr:to>
      <xdr:col>2</xdr:col>
      <xdr:colOff>171450</xdr:colOff>
      <xdr:row>43</xdr:row>
      <xdr:rowOff>180975</xdr:rowOff>
    </xdr:to>
    <xdr:pic>
      <xdr:nvPicPr>
        <xdr:cNvPr id="3" name="Picture 3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239000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38</xdr:row>
      <xdr:rowOff>9525</xdr:rowOff>
    </xdr:from>
    <xdr:to>
      <xdr:col>13</xdr:col>
      <xdr:colOff>314325</xdr:colOff>
      <xdr:row>43</xdr:row>
      <xdr:rowOff>19050</xdr:rowOff>
    </xdr:to>
    <xdr:pic>
      <xdr:nvPicPr>
        <xdr:cNvPr id="4" name="Picture 4" descr="RIB Tou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7248525"/>
          <a:ext cx="1514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38</xdr:row>
      <xdr:rowOff>0</xdr:rowOff>
    </xdr:from>
    <xdr:to>
      <xdr:col>2</xdr:col>
      <xdr:colOff>171450</xdr:colOff>
      <xdr:row>43</xdr:row>
      <xdr:rowOff>180975</xdr:rowOff>
    </xdr:to>
    <xdr:pic>
      <xdr:nvPicPr>
        <xdr:cNvPr id="5" name="Picture 5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239000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38</xdr:row>
      <xdr:rowOff>0</xdr:rowOff>
    </xdr:from>
    <xdr:to>
      <xdr:col>2</xdr:col>
      <xdr:colOff>171450</xdr:colOff>
      <xdr:row>43</xdr:row>
      <xdr:rowOff>180975</xdr:rowOff>
    </xdr:to>
    <xdr:pic>
      <xdr:nvPicPr>
        <xdr:cNvPr id="6" name="Picture 6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239000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76</xdr:row>
      <xdr:rowOff>0</xdr:rowOff>
    </xdr:from>
    <xdr:to>
      <xdr:col>2</xdr:col>
      <xdr:colOff>171450</xdr:colOff>
      <xdr:row>81</xdr:row>
      <xdr:rowOff>180975</xdr:rowOff>
    </xdr:to>
    <xdr:pic>
      <xdr:nvPicPr>
        <xdr:cNvPr id="7" name="Picture 7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4792325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76</xdr:row>
      <xdr:rowOff>0</xdr:rowOff>
    </xdr:from>
    <xdr:to>
      <xdr:col>2</xdr:col>
      <xdr:colOff>171450</xdr:colOff>
      <xdr:row>81</xdr:row>
      <xdr:rowOff>180975</xdr:rowOff>
    </xdr:to>
    <xdr:pic>
      <xdr:nvPicPr>
        <xdr:cNvPr id="8" name="Picture 8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4792325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2</xdr:col>
      <xdr:colOff>171450</xdr:colOff>
      <xdr:row>5</xdr:row>
      <xdr:rowOff>180975</xdr:rowOff>
    </xdr:to>
    <xdr:pic>
      <xdr:nvPicPr>
        <xdr:cNvPr id="1" name="Picture 1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28575</xdr:rowOff>
    </xdr:from>
    <xdr:to>
      <xdr:col>13</xdr:col>
      <xdr:colOff>323850</xdr:colOff>
      <xdr:row>5</xdr:row>
      <xdr:rowOff>28575</xdr:rowOff>
    </xdr:to>
    <xdr:pic>
      <xdr:nvPicPr>
        <xdr:cNvPr id="2" name="Picture 2" descr="RIB Tou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28575"/>
          <a:ext cx="1524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39</xdr:row>
      <xdr:rowOff>0</xdr:rowOff>
    </xdr:from>
    <xdr:to>
      <xdr:col>2</xdr:col>
      <xdr:colOff>171450</xdr:colOff>
      <xdr:row>44</xdr:row>
      <xdr:rowOff>180975</xdr:rowOff>
    </xdr:to>
    <xdr:pic>
      <xdr:nvPicPr>
        <xdr:cNvPr id="3" name="Picture 3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429500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39</xdr:row>
      <xdr:rowOff>9525</xdr:rowOff>
    </xdr:from>
    <xdr:to>
      <xdr:col>13</xdr:col>
      <xdr:colOff>314325</xdr:colOff>
      <xdr:row>44</xdr:row>
      <xdr:rowOff>19050</xdr:rowOff>
    </xdr:to>
    <xdr:pic>
      <xdr:nvPicPr>
        <xdr:cNvPr id="4" name="Picture 4" descr="RIB Tou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7439025"/>
          <a:ext cx="1514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39</xdr:row>
      <xdr:rowOff>0</xdr:rowOff>
    </xdr:from>
    <xdr:to>
      <xdr:col>2</xdr:col>
      <xdr:colOff>171450</xdr:colOff>
      <xdr:row>44</xdr:row>
      <xdr:rowOff>180975</xdr:rowOff>
    </xdr:to>
    <xdr:pic>
      <xdr:nvPicPr>
        <xdr:cNvPr id="5" name="Picture 5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429500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39</xdr:row>
      <xdr:rowOff>0</xdr:rowOff>
    </xdr:from>
    <xdr:to>
      <xdr:col>2</xdr:col>
      <xdr:colOff>171450</xdr:colOff>
      <xdr:row>44</xdr:row>
      <xdr:rowOff>180975</xdr:rowOff>
    </xdr:to>
    <xdr:pic>
      <xdr:nvPicPr>
        <xdr:cNvPr id="6" name="Picture 7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429500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77</xdr:row>
      <xdr:rowOff>0</xdr:rowOff>
    </xdr:from>
    <xdr:to>
      <xdr:col>2</xdr:col>
      <xdr:colOff>171450</xdr:colOff>
      <xdr:row>82</xdr:row>
      <xdr:rowOff>180975</xdr:rowOff>
    </xdr:to>
    <xdr:pic>
      <xdr:nvPicPr>
        <xdr:cNvPr id="7" name="Picture 9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4982825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77</xdr:row>
      <xdr:rowOff>0</xdr:rowOff>
    </xdr:from>
    <xdr:to>
      <xdr:col>2</xdr:col>
      <xdr:colOff>171450</xdr:colOff>
      <xdr:row>82</xdr:row>
      <xdr:rowOff>180975</xdr:rowOff>
    </xdr:to>
    <xdr:pic>
      <xdr:nvPicPr>
        <xdr:cNvPr id="8" name="Picture 10" descr="RIB T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4982825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@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@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@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2"/>
  <sheetViews>
    <sheetView tabSelected="1" zoomScale="70" zoomScaleNormal="70" zoomScalePageLayoutView="40" workbookViewId="0" topLeftCell="A1">
      <selection activeCell="B48" sqref="B48"/>
    </sheetView>
  </sheetViews>
  <sheetFormatPr defaultColWidth="9.140625" defaultRowHeight="15"/>
  <cols>
    <col min="1" max="1" width="5.28125" style="3" customWidth="1"/>
    <col min="2" max="2" width="23.57421875" style="3" customWidth="1"/>
    <col min="3" max="3" width="9.28125" style="3" customWidth="1"/>
    <col min="4" max="6" width="8.7109375" style="3" customWidth="1"/>
    <col min="7" max="7" width="15.8515625" style="3" customWidth="1"/>
    <col min="8" max="8" width="21.7109375" style="3" customWidth="1"/>
    <col min="9" max="9" width="22.8515625" style="3" customWidth="1"/>
    <col min="10" max="10" width="14.421875" style="3" customWidth="1"/>
    <col min="11" max="11" width="6.7109375" style="3" customWidth="1"/>
    <col min="12" max="21" width="9.00390625" style="3" customWidth="1"/>
    <col min="22" max="22" width="10.140625" style="3" customWidth="1"/>
    <col min="23" max="16384" width="9.140625" style="3" customWidth="1"/>
  </cols>
  <sheetData>
    <row r="1" spans="1:11" ht="15">
      <c r="A1" s="3" t="s">
        <v>29</v>
      </c>
      <c r="B1" s="3" t="s">
        <v>7</v>
      </c>
      <c r="D1" s="13"/>
      <c r="E1" s="13" t="s">
        <v>15</v>
      </c>
      <c r="F1" s="2"/>
      <c r="G1" s="26" t="s">
        <v>47</v>
      </c>
      <c r="H1" s="7" t="s">
        <v>17</v>
      </c>
      <c r="I1" s="2"/>
      <c r="K1" s="3" t="s">
        <v>31</v>
      </c>
    </row>
    <row r="2" spans="1:24" ht="15">
      <c r="A2" s="2"/>
      <c r="B2" s="5"/>
      <c r="C2" s="2"/>
      <c r="D2" s="13"/>
      <c r="E2" s="4"/>
      <c r="F2" s="2"/>
      <c r="G2" s="14" t="s">
        <v>26</v>
      </c>
      <c r="H2" s="14" t="s">
        <v>72</v>
      </c>
      <c r="I2" s="2"/>
      <c r="J2" s="2"/>
      <c r="K2" s="17"/>
      <c r="L2" s="5"/>
      <c r="M2" s="17"/>
      <c r="N2" s="17"/>
      <c r="O2" s="69" t="s">
        <v>48</v>
      </c>
      <c r="P2" s="70"/>
      <c r="Q2" s="17"/>
      <c r="W2" s="17"/>
      <c r="X2" s="3" t="s">
        <v>35</v>
      </c>
    </row>
    <row r="3" spans="1:23" ht="15">
      <c r="A3" s="2"/>
      <c r="B3" s="2"/>
      <c r="C3" s="2"/>
      <c r="D3" s="2"/>
      <c r="E3" s="2"/>
      <c r="F3" s="2"/>
      <c r="G3" s="14" t="s">
        <v>16</v>
      </c>
      <c r="H3" s="14" t="s">
        <v>73</v>
      </c>
      <c r="I3" s="2"/>
      <c r="J3" s="2"/>
      <c r="K3" s="17"/>
      <c r="L3" s="17"/>
      <c r="M3" s="17"/>
      <c r="N3" s="17"/>
      <c r="O3" s="71" t="s">
        <v>107</v>
      </c>
      <c r="P3" s="70"/>
      <c r="Q3" s="17"/>
      <c r="W3" s="17"/>
    </row>
    <row r="4" spans="1:23" ht="15">
      <c r="A4" s="4"/>
      <c r="C4" s="5"/>
      <c r="D4" s="5"/>
      <c r="E4" s="5"/>
      <c r="F4" s="5"/>
      <c r="G4" s="15" t="s">
        <v>14</v>
      </c>
      <c r="H4" s="15" t="s">
        <v>28</v>
      </c>
      <c r="I4" s="5"/>
      <c r="J4" s="5"/>
      <c r="W4" s="17"/>
    </row>
    <row r="5" spans="1:23" ht="15">
      <c r="A5" s="4"/>
      <c r="C5" s="5"/>
      <c r="D5" s="5"/>
      <c r="E5" s="5"/>
      <c r="F5" s="5"/>
      <c r="G5" s="14" t="s">
        <v>27</v>
      </c>
      <c r="H5" s="14">
        <v>3</v>
      </c>
      <c r="I5" s="5"/>
      <c r="J5" s="5"/>
      <c r="W5" s="17"/>
    </row>
    <row r="6" spans="1:27" ht="15" customHeight="1">
      <c r="A6" s="10"/>
      <c r="B6" s="10"/>
      <c r="C6" s="10"/>
      <c r="D6" s="10"/>
      <c r="E6" s="10"/>
      <c r="F6" s="10"/>
      <c r="G6" s="5"/>
      <c r="I6" s="10"/>
      <c r="J6" s="10"/>
      <c r="K6" s="23"/>
      <c r="L6" s="85" t="s">
        <v>43</v>
      </c>
      <c r="M6" s="86"/>
      <c r="N6" s="85" t="s">
        <v>44</v>
      </c>
      <c r="O6" s="86"/>
      <c r="P6" s="84" t="s">
        <v>42</v>
      </c>
      <c r="Q6" s="84"/>
      <c r="R6" s="84" t="s">
        <v>106</v>
      </c>
      <c r="S6" s="84"/>
      <c r="T6" s="22"/>
      <c r="U6" s="12"/>
      <c r="V6" s="12"/>
      <c r="W6" s="11"/>
      <c r="X6" s="18"/>
      <c r="Y6" s="18"/>
      <c r="Z6" s="18" t="s">
        <v>23</v>
      </c>
      <c r="AA6" s="18"/>
    </row>
    <row r="7" spans="1:27" ht="15" customHeight="1">
      <c r="A7" s="37" t="s">
        <v>2</v>
      </c>
      <c r="B7" s="37" t="s">
        <v>3</v>
      </c>
      <c r="C7" s="37" t="s">
        <v>37</v>
      </c>
      <c r="D7" s="37" t="s">
        <v>5</v>
      </c>
      <c r="E7" s="37" t="s">
        <v>38</v>
      </c>
      <c r="F7" s="37" t="s">
        <v>8</v>
      </c>
      <c r="G7" s="37" t="s">
        <v>10</v>
      </c>
      <c r="H7" s="37" t="s">
        <v>11</v>
      </c>
      <c r="I7" s="37" t="s">
        <v>9</v>
      </c>
      <c r="J7" s="37" t="s">
        <v>36</v>
      </c>
      <c r="K7" s="38" t="s">
        <v>5</v>
      </c>
      <c r="L7" s="37" t="s">
        <v>12</v>
      </c>
      <c r="M7" s="37" t="s">
        <v>13</v>
      </c>
      <c r="N7" s="37" t="s">
        <v>12</v>
      </c>
      <c r="O7" s="37" t="s">
        <v>13</v>
      </c>
      <c r="P7" s="37" t="s">
        <v>12</v>
      </c>
      <c r="Q7" s="37" t="s">
        <v>13</v>
      </c>
      <c r="R7" s="72" t="s">
        <v>120</v>
      </c>
      <c r="S7" s="73" t="s">
        <v>121</v>
      </c>
      <c r="T7" s="73" t="s">
        <v>0</v>
      </c>
      <c r="U7" s="37" t="s">
        <v>4</v>
      </c>
      <c r="V7" s="21" t="s">
        <v>18</v>
      </c>
      <c r="W7" s="22"/>
      <c r="Y7" s="3" t="s">
        <v>21</v>
      </c>
      <c r="Z7" s="3" t="s">
        <v>20</v>
      </c>
      <c r="AA7" s="3" t="s">
        <v>22</v>
      </c>
    </row>
    <row r="8" spans="1:27" ht="15" customHeight="1">
      <c r="A8" s="39">
        <v>1</v>
      </c>
      <c r="B8" s="6" t="s">
        <v>99</v>
      </c>
      <c r="C8" s="55"/>
      <c r="D8" s="54">
        <v>7</v>
      </c>
      <c r="E8" s="55"/>
      <c r="F8" s="6" t="s">
        <v>51</v>
      </c>
      <c r="G8" s="55"/>
      <c r="H8" s="81"/>
      <c r="I8" s="55"/>
      <c r="J8" s="55"/>
      <c r="K8" s="42">
        <f>(D8)</f>
        <v>7</v>
      </c>
      <c r="L8" s="43">
        <v>53.2</v>
      </c>
      <c r="M8" s="43">
        <v>17</v>
      </c>
      <c r="N8" s="43">
        <v>20</v>
      </c>
      <c r="O8" s="43">
        <v>11</v>
      </c>
      <c r="P8" s="43">
        <v>14</v>
      </c>
      <c r="Q8" s="43">
        <v>9</v>
      </c>
      <c r="R8" s="44">
        <f aca="true" t="shared" si="0" ref="R8:S12">SUM(L8+N8+P8)/3</f>
        <v>29.066666666666666</v>
      </c>
      <c r="S8" s="44">
        <f t="shared" si="0"/>
        <v>12.333333333333334</v>
      </c>
      <c r="T8" s="44">
        <f>MAX(R8:S8)</f>
        <v>29.066666666666666</v>
      </c>
      <c r="U8" s="45">
        <v>1</v>
      </c>
      <c r="V8" s="39"/>
      <c r="W8" s="5"/>
      <c r="X8" s="8">
        <v>1</v>
      </c>
      <c r="Y8" s="36">
        <v>100</v>
      </c>
      <c r="Z8" s="20">
        <v>200</v>
      </c>
      <c r="AA8" s="20">
        <v>300</v>
      </c>
    </row>
    <row r="9" spans="1:27" ht="15" customHeight="1">
      <c r="A9" s="39">
        <v>2</v>
      </c>
      <c r="B9" s="55" t="s">
        <v>67</v>
      </c>
      <c r="C9" s="6" t="s">
        <v>50</v>
      </c>
      <c r="D9" s="54">
        <v>11</v>
      </c>
      <c r="E9" s="55" t="s">
        <v>54</v>
      </c>
      <c r="F9" s="55" t="s">
        <v>51</v>
      </c>
      <c r="G9" s="54"/>
      <c r="H9" s="54"/>
      <c r="I9" s="58"/>
      <c r="J9" s="54"/>
      <c r="K9" s="42">
        <f>(D9)</f>
        <v>11</v>
      </c>
      <c r="L9" s="46">
        <v>51</v>
      </c>
      <c r="M9" s="46">
        <v>15.2</v>
      </c>
      <c r="N9" s="46">
        <v>18</v>
      </c>
      <c r="O9" s="46">
        <v>11.5</v>
      </c>
      <c r="P9" s="46">
        <v>17.5</v>
      </c>
      <c r="Q9" s="46">
        <v>6</v>
      </c>
      <c r="R9" s="44">
        <f t="shared" si="0"/>
        <v>28.833333333333332</v>
      </c>
      <c r="S9" s="44">
        <f t="shared" si="0"/>
        <v>10.9</v>
      </c>
      <c r="T9" s="44">
        <f>MAX(R9:S9)</f>
        <v>28.833333333333332</v>
      </c>
      <c r="U9" s="45">
        <v>2</v>
      </c>
      <c r="V9" s="39"/>
      <c r="W9" s="5"/>
      <c r="X9" s="8">
        <v>2</v>
      </c>
      <c r="Y9" s="36">
        <v>80</v>
      </c>
      <c r="Z9" s="20">
        <v>160</v>
      </c>
      <c r="AA9" s="20">
        <v>240</v>
      </c>
    </row>
    <row r="10" spans="1:27" ht="15" customHeight="1">
      <c r="A10" s="39">
        <v>3</v>
      </c>
      <c r="B10" s="6" t="s">
        <v>76</v>
      </c>
      <c r="C10" s="55"/>
      <c r="D10" s="54">
        <v>8</v>
      </c>
      <c r="E10" s="55"/>
      <c r="F10" s="6" t="s">
        <v>51</v>
      </c>
      <c r="G10" s="6" t="s">
        <v>77</v>
      </c>
      <c r="H10" s="55"/>
      <c r="I10" s="6" t="s">
        <v>78</v>
      </c>
      <c r="J10" s="55"/>
      <c r="K10" s="42">
        <f>(D10)</f>
        <v>8</v>
      </c>
      <c r="L10" s="46">
        <v>30</v>
      </c>
      <c r="M10" s="46">
        <v>9</v>
      </c>
      <c r="N10" s="46">
        <v>10</v>
      </c>
      <c r="O10" s="46">
        <v>9</v>
      </c>
      <c r="P10" s="46">
        <v>9.7</v>
      </c>
      <c r="Q10" s="46">
        <v>3.5</v>
      </c>
      <c r="R10" s="44">
        <f t="shared" si="0"/>
        <v>16.566666666666666</v>
      </c>
      <c r="S10" s="44">
        <f t="shared" si="0"/>
        <v>7.166666666666667</v>
      </c>
      <c r="T10" s="44">
        <f>MAX(R10:S10)</f>
        <v>16.566666666666666</v>
      </c>
      <c r="U10" s="45">
        <v>3</v>
      </c>
      <c r="V10" s="39"/>
      <c r="W10" s="5"/>
      <c r="X10" s="8">
        <v>3</v>
      </c>
      <c r="Y10" s="36">
        <v>60</v>
      </c>
      <c r="Z10" s="20">
        <v>120</v>
      </c>
      <c r="AA10" s="20">
        <v>180</v>
      </c>
    </row>
    <row r="11" spans="1:27" ht="15" customHeight="1">
      <c r="A11" s="39">
        <v>4</v>
      </c>
      <c r="B11" s="58" t="s">
        <v>112</v>
      </c>
      <c r="C11" s="54"/>
      <c r="D11" s="54">
        <v>14</v>
      </c>
      <c r="E11" s="54"/>
      <c r="F11" s="58" t="s">
        <v>51</v>
      </c>
      <c r="G11" s="54"/>
      <c r="H11" s="54"/>
      <c r="I11" s="54"/>
      <c r="J11" s="54"/>
      <c r="K11" s="42">
        <f>(D11)</f>
        <v>14</v>
      </c>
      <c r="L11" s="46">
        <v>8.2</v>
      </c>
      <c r="M11" s="46">
        <v>3</v>
      </c>
      <c r="N11" s="46">
        <v>4</v>
      </c>
      <c r="O11" s="46">
        <v>3</v>
      </c>
      <c r="P11" s="46">
        <v>6</v>
      </c>
      <c r="Q11" s="46">
        <v>2.5</v>
      </c>
      <c r="R11" s="44">
        <f t="shared" si="0"/>
        <v>6.066666666666666</v>
      </c>
      <c r="S11" s="44">
        <f t="shared" si="0"/>
        <v>2.8333333333333335</v>
      </c>
      <c r="T11" s="44">
        <f>MAX(R11:S11)</f>
        <v>6.066666666666666</v>
      </c>
      <c r="U11" s="45">
        <v>4</v>
      </c>
      <c r="V11" s="39"/>
      <c r="W11" s="5"/>
      <c r="X11" s="8">
        <v>4</v>
      </c>
      <c r="Y11" s="36">
        <v>50</v>
      </c>
      <c r="Z11" s="20">
        <v>100</v>
      </c>
      <c r="AA11" s="20">
        <v>150</v>
      </c>
    </row>
    <row r="12" spans="1:27" ht="15" customHeight="1">
      <c r="A12" s="39">
        <v>5</v>
      </c>
      <c r="B12" s="58" t="s">
        <v>69</v>
      </c>
      <c r="C12" s="58" t="s">
        <v>50</v>
      </c>
      <c r="D12" s="54">
        <v>15</v>
      </c>
      <c r="E12" s="55"/>
      <c r="F12" s="6" t="s">
        <v>51</v>
      </c>
      <c r="G12" s="6" t="s">
        <v>75</v>
      </c>
      <c r="H12" s="80" t="s">
        <v>74</v>
      </c>
      <c r="I12" s="6" t="s">
        <v>70</v>
      </c>
      <c r="J12" s="55"/>
      <c r="K12" s="42">
        <f>(D12)</f>
        <v>15</v>
      </c>
      <c r="L12" s="46"/>
      <c r="M12" s="46">
        <v>7</v>
      </c>
      <c r="N12" s="46"/>
      <c r="O12" s="46">
        <v>8</v>
      </c>
      <c r="P12" s="46"/>
      <c r="Q12" s="46">
        <v>3</v>
      </c>
      <c r="R12" s="44">
        <f t="shared" si="0"/>
        <v>0</v>
      </c>
      <c r="S12" s="44">
        <f t="shared" si="0"/>
        <v>6</v>
      </c>
      <c r="T12" s="44">
        <f>MAX(R12:S12)</f>
        <v>6</v>
      </c>
      <c r="U12" s="45">
        <v>5</v>
      </c>
      <c r="V12" s="39"/>
      <c r="W12" s="5"/>
      <c r="X12" s="8">
        <v>5</v>
      </c>
      <c r="Y12" s="36">
        <v>45</v>
      </c>
      <c r="Z12" s="20">
        <v>90</v>
      </c>
      <c r="AA12" s="20">
        <v>135</v>
      </c>
    </row>
    <row r="13" spans="1:27" ht="15" customHeight="1">
      <c r="A13" s="39">
        <v>6</v>
      </c>
      <c r="B13" s="54"/>
      <c r="C13" s="54"/>
      <c r="D13" s="54"/>
      <c r="E13" s="54"/>
      <c r="F13" s="54"/>
      <c r="G13" s="54"/>
      <c r="H13" s="54"/>
      <c r="I13" s="54"/>
      <c r="J13" s="54"/>
      <c r="K13" s="42">
        <f aca="true" t="shared" si="1" ref="K13:K37">(D13)</f>
        <v>0</v>
      </c>
      <c r="L13" s="46"/>
      <c r="M13" s="46"/>
      <c r="N13" s="46"/>
      <c r="O13" s="46"/>
      <c r="P13" s="46"/>
      <c r="Q13" s="46"/>
      <c r="R13" s="44">
        <f aca="true" t="shared" si="2" ref="R13:R37">SUM(L13+N13+P13)/3</f>
        <v>0</v>
      </c>
      <c r="S13" s="44">
        <f aca="true" t="shared" si="3" ref="S13:S37">SUM(M13+O13+Q13)/3</f>
        <v>0</v>
      </c>
      <c r="T13" s="44">
        <f aca="true" t="shared" si="4" ref="T13:T37">MAX(R13:S13)</f>
        <v>0</v>
      </c>
      <c r="U13" s="45">
        <v>6</v>
      </c>
      <c r="V13" s="39"/>
      <c r="W13" s="5"/>
      <c r="X13" s="8">
        <v>6</v>
      </c>
      <c r="Y13" s="36">
        <v>40</v>
      </c>
      <c r="Z13" s="20">
        <v>80</v>
      </c>
      <c r="AA13" s="20">
        <v>120</v>
      </c>
    </row>
    <row r="14" spans="1:27" ht="15" customHeight="1">
      <c r="A14" s="39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42">
        <f t="shared" si="1"/>
        <v>0</v>
      </c>
      <c r="L14" s="46"/>
      <c r="M14" s="46"/>
      <c r="N14" s="46"/>
      <c r="O14" s="46"/>
      <c r="P14" s="46"/>
      <c r="Q14" s="46"/>
      <c r="R14" s="44">
        <f t="shared" si="2"/>
        <v>0</v>
      </c>
      <c r="S14" s="44">
        <f t="shared" si="3"/>
        <v>0</v>
      </c>
      <c r="T14" s="44">
        <f t="shared" si="4"/>
        <v>0</v>
      </c>
      <c r="U14" s="45">
        <v>7</v>
      </c>
      <c r="V14" s="39"/>
      <c r="W14" s="5"/>
      <c r="X14" s="8">
        <v>7</v>
      </c>
      <c r="Y14" s="36">
        <v>36</v>
      </c>
      <c r="Z14" s="20">
        <v>72</v>
      </c>
      <c r="AA14" s="20">
        <v>108</v>
      </c>
    </row>
    <row r="15" spans="1:27" ht="15" customHeight="1">
      <c r="A15" s="39">
        <v>8</v>
      </c>
      <c r="B15" s="54"/>
      <c r="C15" s="54"/>
      <c r="D15" s="54"/>
      <c r="E15" s="54"/>
      <c r="F15" s="54"/>
      <c r="G15" s="54"/>
      <c r="H15" s="54"/>
      <c r="I15" s="54"/>
      <c r="J15" s="54"/>
      <c r="K15" s="42">
        <f t="shared" si="1"/>
        <v>0</v>
      </c>
      <c r="L15" s="46"/>
      <c r="M15" s="46"/>
      <c r="N15" s="46"/>
      <c r="O15" s="46"/>
      <c r="P15" s="46"/>
      <c r="Q15" s="46"/>
      <c r="R15" s="44">
        <f t="shared" si="2"/>
        <v>0</v>
      </c>
      <c r="S15" s="44">
        <f t="shared" si="3"/>
        <v>0</v>
      </c>
      <c r="T15" s="44">
        <f t="shared" si="4"/>
        <v>0</v>
      </c>
      <c r="U15" s="45">
        <v>8</v>
      </c>
      <c r="V15" s="39"/>
      <c r="W15" s="5"/>
      <c r="X15" s="8">
        <v>8</v>
      </c>
      <c r="Y15" s="36">
        <v>32</v>
      </c>
      <c r="Z15" s="20">
        <v>64</v>
      </c>
      <c r="AA15" s="20">
        <v>96</v>
      </c>
    </row>
    <row r="16" spans="1:27" ht="15" customHeight="1">
      <c r="A16" s="39">
        <v>9</v>
      </c>
      <c r="B16" s="56"/>
      <c r="C16" s="56"/>
      <c r="D16" s="54"/>
      <c r="E16" s="56"/>
      <c r="F16" s="56"/>
      <c r="G16" s="56"/>
      <c r="H16" s="56"/>
      <c r="I16" s="56"/>
      <c r="J16" s="56"/>
      <c r="K16" s="42">
        <f t="shared" si="1"/>
        <v>0</v>
      </c>
      <c r="L16" s="46"/>
      <c r="M16" s="46"/>
      <c r="N16" s="46"/>
      <c r="O16" s="46"/>
      <c r="P16" s="46"/>
      <c r="Q16" s="46"/>
      <c r="R16" s="44">
        <f t="shared" si="2"/>
        <v>0</v>
      </c>
      <c r="S16" s="44">
        <f t="shared" si="3"/>
        <v>0</v>
      </c>
      <c r="T16" s="44">
        <f t="shared" si="4"/>
        <v>0</v>
      </c>
      <c r="U16" s="45">
        <v>9</v>
      </c>
      <c r="V16" s="20">
        <v>87</v>
      </c>
      <c r="W16" s="33"/>
      <c r="X16" s="8">
        <v>9</v>
      </c>
      <c r="Y16" s="36">
        <v>29</v>
      </c>
      <c r="Z16" s="20">
        <v>58</v>
      </c>
      <c r="AA16" s="20">
        <v>87</v>
      </c>
    </row>
    <row r="17" spans="1:27" ht="15" customHeight="1">
      <c r="A17" s="39">
        <v>10</v>
      </c>
      <c r="B17" s="56"/>
      <c r="C17" s="56"/>
      <c r="D17" s="54"/>
      <c r="E17" s="56"/>
      <c r="F17" s="56"/>
      <c r="G17" s="56"/>
      <c r="H17" s="56"/>
      <c r="I17" s="56"/>
      <c r="J17" s="56"/>
      <c r="K17" s="42">
        <f t="shared" si="1"/>
        <v>0</v>
      </c>
      <c r="L17" s="46"/>
      <c r="M17" s="46"/>
      <c r="N17" s="46"/>
      <c r="O17" s="46"/>
      <c r="P17" s="46"/>
      <c r="Q17" s="46"/>
      <c r="R17" s="44">
        <f t="shared" si="2"/>
        <v>0</v>
      </c>
      <c r="S17" s="44">
        <f t="shared" si="3"/>
        <v>0</v>
      </c>
      <c r="T17" s="44">
        <f t="shared" si="4"/>
        <v>0</v>
      </c>
      <c r="U17" s="45">
        <v>10</v>
      </c>
      <c r="V17" s="20">
        <v>78</v>
      </c>
      <c r="W17" s="33"/>
      <c r="X17" s="8">
        <v>10</v>
      </c>
      <c r="Y17" s="36">
        <v>26</v>
      </c>
      <c r="Z17" s="20">
        <v>52</v>
      </c>
      <c r="AA17" s="20">
        <v>78</v>
      </c>
    </row>
    <row r="18" spans="1:27" ht="15" customHeight="1">
      <c r="A18" s="39">
        <v>11</v>
      </c>
      <c r="B18" s="56"/>
      <c r="C18" s="56"/>
      <c r="D18" s="54"/>
      <c r="E18" s="56"/>
      <c r="F18" s="56"/>
      <c r="G18" s="56"/>
      <c r="H18" s="56"/>
      <c r="I18" s="56"/>
      <c r="J18" s="56"/>
      <c r="K18" s="42">
        <f t="shared" si="1"/>
        <v>0</v>
      </c>
      <c r="L18" s="46"/>
      <c r="M18" s="46"/>
      <c r="N18" s="46"/>
      <c r="O18" s="46"/>
      <c r="P18" s="46"/>
      <c r="Q18" s="46"/>
      <c r="R18" s="44">
        <f t="shared" si="2"/>
        <v>0</v>
      </c>
      <c r="S18" s="44">
        <f t="shared" si="3"/>
        <v>0</v>
      </c>
      <c r="T18" s="44">
        <f t="shared" si="4"/>
        <v>0</v>
      </c>
      <c r="U18" s="45">
        <v>11</v>
      </c>
      <c r="V18" s="20">
        <v>72</v>
      </c>
      <c r="W18" s="33"/>
      <c r="X18" s="8">
        <v>11</v>
      </c>
      <c r="Y18" s="36">
        <v>24</v>
      </c>
      <c r="Z18" s="20">
        <v>48</v>
      </c>
      <c r="AA18" s="20">
        <v>72</v>
      </c>
    </row>
    <row r="19" spans="1:27" ht="15" customHeight="1">
      <c r="A19" s="39">
        <v>12</v>
      </c>
      <c r="B19" s="56"/>
      <c r="C19" s="56"/>
      <c r="D19" s="54"/>
      <c r="E19" s="56"/>
      <c r="F19" s="56"/>
      <c r="G19" s="56"/>
      <c r="H19" s="56"/>
      <c r="I19" s="56"/>
      <c r="J19" s="56"/>
      <c r="K19" s="42">
        <f t="shared" si="1"/>
        <v>0</v>
      </c>
      <c r="L19" s="46"/>
      <c r="M19" s="46"/>
      <c r="N19" s="46"/>
      <c r="O19" s="46"/>
      <c r="P19" s="46"/>
      <c r="Q19" s="46"/>
      <c r="R19" s="44">
        <f t="shared" si="2"/>
        <v>0</v>
      </c>
      <c r="S19" s="44">
        <f t="shared" si="3"/>
        <v>0</v>
      </c>
      <c r="T19" s="44">
        <f t="shared" si="4"/>
        <v>0</v>
      </c>
      <c r="U19" s="45">
        <v>12</v>
      </c>
      <c r="V19" s="20">
        <v>66</v>
      </c>
      <c r="W19" s="33"/>
      <c r="X19" s="8">
        <v>12</v>
      </c>
      <c r="Y19" s="36">
        <v>22</v>
      </c>
      <c r="Z19" s="20">
        <v>44</v>
      </c>
      <c r="AA19" s="20">
        <v>66</v>
      </c>
    </row>
    <row r="20" spans="1:27" ht="15" customHeight="1">
      <c r="A20" s="39">
        <v>13</v>
      </c>
      <c r="B20" s="56"/>
      <c r="C20" s="56"/>
      <c r="D20" s="54"/>
      <c r="E20" s="56"/>
      <c r="F20" s="56"/>
      <c r="G20" s="56"/>
      <c r="H20" s="56"/>
      <c r="I20" s="56"/>
      <c r="J20" s="56"/>
      <c r="K20" s="42">
        <f t="shared" si="1"/>
        <v>0</v>
      </c>
      <c r="L20" s="46"/>
      <c r="M20" s="46"/>
      <c r="N20" s="46"/>
      <c r="O20" s="46"/>
      <c r="P20" s="46"/>
      <c r="Q20" s="46"/>
      <c r="R20" s="44">
        <f t="shared" si="2"/>
        <v>0</v>
      </c>
      <c r="S20" s="44">
        <f t="shared" si="3"/>
        <v>0</v>
      </c>
      <c r="T20" s="44">
        <f t="shared" si="4"/>
        <v>0</v>
      </c>
      <c r="U20" s="45">
        <v>13</v>
      </c>
      <c r="V20" s="20">
        <v>60</v>
      </c>
      <c r="W20" s="33"/>
      <c r="X20" s="8">
        <v>13</v>
      </c>
      <c r="Y20" s="36">
        <v>20</v>
      </c>
      <c r="Z20" s="20">
        <v>40</v>
      </c>
      <c r="AA20" s="20">
        <v>60</v>
      </c>
    </row>
    <row r="21" spans="1:27" ht="15" customHeight="1">
      <c r="A21" s="39">
        <v>14</v>
      </c>
      <c r="B21" s="56"/>
      <c r="C21" s="56"/>
      <c r="D21" s="54"/>
      <c r="E21" s="56"/>
      <c r="F21" s="56"/>
      <c r="G21" s="56"/>
      <c r="H21" s="56"/>
      <c r="I21" s="56"/>
      <c r="J21" s="56"/>
      <c r="K21" s="42">
        <f t="shared" si="1"/>
        <v>0</v>
      </c>
      <c r="L21" s="46"/>
      <c r="M21" s="46"/>
      <c r="N21" s="46"/>
      <c r="O21" s="46"/>
      <c r="P21" s="46"/>
      <c r="Q21" s="46"/>
      <c r="R21" s="44">
        <f t="shared" si="2"/>
        <v>0</v>
      </c>
      <c r="S21" s="44">
        <f t="shared" si="3"/>
        <v>0</v>
      </c>
      <c r="T21" s="44">
        <f t="shared" si="4"/>
        <v>0</v>
      </c>
      <c r="U21" s="45">
        <v>14</v>
      </c>
      <c r="V21" s="20">
        <v>54</v>
      </c>
      <c r="W21" s="33"/>
      <c r="X21" s="8">
        <v>14</v>
      </c>
      <c r="Y21" s="36">
        <v>18</v>
      </c>
      <c r="Z21" s="20">
        <v>36</v>
      </c>
      <c r="AA21" s="20">
        <v>54</v>
      </c>
    </row>
    <row r="22" spans="1:27" ht="15" customHeight="1">
      <c r="A22" s="39">
        <v>15</v>
      </c>
      <c r="B22" s="56"/>
      <c r="C22" s="56"/>
      <c r="D22" s="54"/>
      <c r="E22" s="56"/>
      <c r="F22" s="56"/>
      <c r="G22" s="56"/>
      <c r="H22" s="56"/>
      <c r="I22" s="56"/>
      <c r="J22" s="56"/>
      <c r="K22" s="42">
        <f t="shared" si="1"/>
        <v>0</v>
      </c>
      <c r="L22" s="46"/>
      <c r="M22" s="46"/>
      <c r="N22" s="46"/>
      <c r="O22" s="46"/>
      <c r="P22" s="46"/>
      <c r="Q22" s="46"/>
      <c r="R22" s="44">
        <f t="shared" si="2"/>
        <v>0</v>
      </c>
      <c r="S22" s="44">
        <f t="shared" si="3"/>
        <v>0</v>
      </c>
      <c r="T22" s="44">
        <f t="shared" si="4"/>
        <v>0</v>
      </c>
      <c r="U22" s="45">
        <v>15</v>
      </c>
      <c r="V22" s="20">
        <v>48</v>
      </c>
      <c r="W22" s="33"/>
      <c r="X22" s="8">
        <v>15</v>
      </c>
      <c r="Y22" s="36">
        <v>16</v>
      </c>
      <c r="Z22" s="20">
        <v>32</v>
      </c>
      <c r="AA22" s="20">
        <v>48</v>
      </c>
    </row>
    <row r="23" spans="1:27" ht="15" customHeight="1">
      <c r="A23" s="39">
        <v>16</v>
      </c>
      <c r="B23" s="53"/>
      <c r="C23" s="53"/>
      <c r="D23" s="54"/>
      <c r="E23" s="53"/>
      <c r="F23" s="53"/>
      <c r="G23" s="53"/>
      <c r="H23" s="53"/>
      <c r="I23" s="53"/>
      <c r="J23" s="53"/>
      <c r="K23" s="42">
        <f t="shared" si="1"/>
        <v>0</v>
      </c>
      <c r="L23" s="46"/>
      <c r="M23" s="46"/>
      <c r="N23" s="46"/>
      <c r="O23" s="46"/>
      <c r="P23" s="46"/>
      <c r="Q23" s="46"/>
      <c r="R23" s="44">
        <f t="shared" si="2"/>
        <v>0</v>
      </c>
      <c r="S23" s="44">
        <f t="shared" si="3"/>
        <v>0</v>
      </c>
      <c r="T23" s="44">
        <f t="shared" si="4"/>
        <v>0</v>
      </c>
      <c r="U23" s="45">
        <v>16</v>
      </c>
      <c r="V23" s="20">
        <v>45</v>
      </c>
      <c r="W23" s="33"/>
      <c r="X23" s="8">
        <v>16</v>
      </c>
      <c r="Y23" s="36">
        <v>15</v>
      </c>
      <c r="Z23" s="20">
        <v>30</v>
      </c>
      <c r="AA23" s="20">
        <v>45</v>
      </c>
    </row>
    <row r="24" spans="1:27" ht="15" customHeight="1">
      <c r="A24" s="39">
        <v>17</v>
      </c>
      <c r="B24" s="53"/>
      <c r="C24" s="53"/>
      <c r="D24" s="54"/>
      <c r="E24" s="53"/>
      <c r="F24" s="53"/>
      <c r="G24" s="53"/>
      <c r="H24" s="53"/>
      <c r="I24" s="53"/>
      <c r="J24" s="53"/>
      <c r="K24" s="42">
        <f t="shared" si="1"/>
        <v>0</v>
      </c>
      <c r="L24" s="46"/>
      <c r="M24" s="46"/>
      <c r="N24" s="46"/>
      <c r="O24" s="46"/>
      <c r="P24" s="46"/>
      <c r="Q24" s="46"/>
      <c r="R24" s="44">
        <f t="shared" si="2"/>
        <v>0</v>
      </c>
      <c r="S24" s="44">
        <f t="shared" si="3"/>
        <v>0</v>
      </c>
      <c r="T24" s="44">
        <f t="shared" si="4"/>
        <v>0</v>
      </c>
      <c r="U24" s="45">
        <v>17</v>
      </c>
      <c r="V24" s="20">
        <v>42</v>
      </c>
      <c r="W24" s="33"/>
      <c r="X24" s="8">
        <v>17</v>
      </c>
      <c r="Y24" s="36">
        <v>14</v>
      </c>
      <c r="Z24" s="20">
        <v>28</v>
      </c>
      <c r="AA24" s="20">
        <v>42</v>
      </c>
    </row>
    <row r="25" spans="1:27" ht="15" customHeight="1">
      <c r="A25" s="39">
        <v>18</v>
      </c>
      <c r="B25" s="53"/>
      <c r="C25" s="53"/>
      <c r="D25" s="54"/>
      <c r="E25" s="53"/>
      <c r="F25" s="53"/>
      <c r="G25" s="53"/>
      <c r="H25" s="53"/>
      <c r="I25" s="53"/>
      <c r="J25" s="53"/>
      <c r="K25" s="42">
        <f t="shared" si="1"/>
        <v>0</v>
      </c>
      <c r="L25" s="46"/>
      <c r="M25" s="46"/>
      <c r="N25" s="46"/>
      <c r="O25" s="46"/>
      <c r="P25" s="46"/>
      <c r="Q25" s="46"/>
      <c r="R25" s="44">
        <f t="shared" si="2"/>
        <v>0</v>
      </c>
      <c r="S25" s="44">
        <f t="shared" si="3"/>
        <v>0</v>
      </c>
      <c r="T25" s="44">
        <f t="shared" si="4"/>
        <v>0</v>
      </c>
      <c r="U25" s="45">
        <v>18</v>
      </c>
      <c r="V25" s="20">
        <v>39</v>
      </c>
      <c r="W25" s="33"/>
      <c r="X25" s="8">
        <v>18</v>
      </c>
      <c r="Y25" s="36">
        <v>13</v>
      </c>
      <c r="Z25" s="20">
        <v>26</v>
      </c>
      <c r="AA25" s="20">
        <v>39</v>
      </c>
    </row>
    <row r="26" spans="1:27" ht="15" customHeight="1">
      <c r="A26" s="39">
        <v>19</v>
      </c>
      <c r="B26" s="48"/>
      <c r="C26" s="48"/>
      <c r="D26" s="41"/>
      <c r="E26" s="48"/>
      <c r="F26" s="48"/>
      <c r="G26" s="48"/>
      <c r="H26" s="48"/>
      <c r="I26" s="48"/>
      <c r="J26" s="48"/>
      <c r="K26" s="42">
        <f t="shared" si="1"/>
        <v>0</v>
      </c>
      <c r="L26" s="46"/>
      <c r="M26" s="46"/>
      <c r="N26" s="46"/>
      <c r="O26" s="46"/>
      <c r="P26" s="46"/>
      <c r="Q26" s="46"/>
      <c r="R26" s="44">
        <f t="shared" si="2"/>
        <v>0</v>
      </c>
      <c r="S26" s="44">
        <f t="shared" si="3"/>
        <v>0</v>
      </c>
      <c r="T26" s="44">
        <f t="shared" si="4"/>
        <v>0</v>
      </c>
      <c r="U26" s="45">
        <v>19</v>
      </c>
      <c r="V26" s="20">
        <v>36</v>
      </c>
      <c r="W26" s="33"/>
      <c r="X26" s="8">
        <v>19</v>
      </c>
      <c r="Y26" s="36">
        <v>12</v>
      </c>
      <c r="Z26" s="20">
        <v>24</v>
      </c>
      <c r="AA26" s="20">
        <v>36</v>
      </c>
    </row>
    <row r="27" spans="1:27" ht="15" customHeight="1">
      <c r="A27" s="39">
        <v>20</v>
      </c>
      <c r="B27" s="48"/>
      <c r="C27" s="48"/>
      <c r="D27" s="41"/>
      <c r="E27" s="48"/>
      <c r="F27" s="48"/>
      <c r="G27" s="48"/>
      <c r="H27" s="48"/>
      <c r="I27" s="48"/>
      <c r="J27" s="48"/>
      <c r="K27" s="42">
        <f t="shared" si="1"/>
        <v>0</v>
      </c>
      <c r="L27" s="46"/>
      <c r="M27" s="46"/>
      <c r="N27" s="46"/>
      <c r="O27" s="46"/>
      <c r="P27" s="46"/>
      <c r="Q27" s="46"/>
      <c r="R27" s="44">
        <f t="shared" si="2"/>
        <v>0</v>
      </c>
      <c r="S27" s="44">
        <f t="shared" si="3"/>
        <v>0</v>
      </c>
      <c r="T27" s="44">
        <f t="shared" si="4"/>
        <v>0</v>
      </c>
      <c r="U27" s="45">
        <v>20</v>
      </c>
      <c r="V27" s="20">
        <v>33</v>
      </c>
      <c r="W27" s="33"/>
      <c r="X27" s="8">
        <v>20</v>
      </c>
      <c r="Y27" s="36">
        <v>11</v>
      </c>
      <c r="Z27" s="20">
        <v>22</v>
      </c>
      <c r="AA27" s="20">
        <v>33</v>
      </c>
    </row>
    <row r="28" spans="1:27" ht="15" customHeight="1">
      <c r="A28" s="39">
        <v>21</v>
      </c>
      <c r="B28" s="48"/>
      <c r="C28" s="48"/>
      <c r="D28" s="41"/>
      <c r="E28" s="48"/>
      <c r="F28" s="48"/>
      <c r="G28" s="48"/>
      <c r="H28" s="48"/>
      <c r="I28" s="48"/>
      <c r="J28" s="48"/>
      <c r="K28" s="42">
        <f t="shared" si="1"/>
        <v>0</v>
      </c>
      <c r="L28" s="46"/>
      <c r="M28" s="46"/>
      <c r="N28" s="46"/>
      <c r="O28" s="46"/>
      <c r="P28" s="46"/>
      <c r="Q28" s="46"/>
      <c r="R28" s="44">
        <f t="shared" si="2"/>
        <v>0</v>
      </c>
      <c r="S28" s="44">
        <f t="shared" si="3"/>
        <v>0</v>
      </c>
      <c r="T28" s="44">
        <f t="shared" si="4"/>
        <v>0</v>
      </c>
      <c r="U28" s="45">
        <v>21</v>
      </c>
      <c r="V28" s="20">
        <v>30</v>
      </c>
      <c r="W28" s="33"/>
      <c r="X28" s="8">
        <v>21</v>
      </c>
      <c r="Y28" s="36">
        <v>10</v>
      </c>
      <c r="Z28" s="20">
        <v>20</v>
      </c>
      <c r="AA28" s="20">
        <v>30</v>
      </c>
    </row>
    <row r="29" spans="1:27" ht="15" customHeight="1">
      <c r="A29" s="39">
        <v>22</v>
      </c>
      <c r="B29" s="48"/>
      <c r="C29" s="48"/>
      <c r="D29" s="41"/>
      <c r="E29" s="48"/>
      <c r="F29" s="48"/>
      <c r="G29" s="48"/>
      <c r="H29" s="48"/>
      <c r="I29" s="48"/>
      <c r="J29" s="48"/>
      <c r="K29" s="42">
        <f t="shared" si="1"/>
        <v>0</v>
      </c>
      <c r="L29" s="46"/>
      <c r="M29" s="46"/>
      <c r="N29" s="46"/>
      <c r="O29" s="46"/>
      <c r="P29" s="46"/>
      <c r="Q29" s="46"/>
      <c r="R29" s="44">
        <f t="shared" si="2"/>
        <v>0</v>
      </c>
      <c r="S29" s="44">
        <f t="shared" si="3"/>
        <v>0</v>
      </c>
      <c r="T29" s="44">
        <f t="shared" si="4"/>
        <v>0</v>
      </c>
      <c r="U29" s="45">
        <v>22</v>
      </c>
      <c r="V29" s="20">
        <v>27</v>
      </c>
      <c r="W29" s="33"/>
      <c r="X29" s="8">
        <v>22</v>
      </c>
      <c r="Y29" s="36">
        <v>9</v>
      </c>
      <c r="Z29" s="20">
        <v>18</v>
      </c>
      <c r="AA29" s="20">
        <v>27</v>
      </c>
    </row>
    <row r="30" spans="1:27" ht="15" customHeight="1">
      <c r="A30" s="39">
        <v>23</v>
      </c>
      <c r="B30" s="48"/>
      <c r="C30" s="48"/>
      <c r="D30" s="41"/>
      <c r="E30" s="48"/>
      <c r="F30" s="48"/>
      <c r="G30" s="48"/>
      <c r="H30" s="48"/>
      <c r="I30" s="48"/>
      <c r="J30" s="48"/>
      <c r="K30" s="42">
        <f t="shared" si="1"/>
        <v>0</v>
      </c>
      <c r="L30" s="46"/>
      <c r="M30" s="46"/>
      <c r="N30" s="46"/>
      <c r="O30" s="46"/>
      <c r="P30" s="46"/>
      <c r="Q30" s="46"/>
      <c r="R30" s="44">
        <f t="shared" si="2"/>
        <v>0</v>
      </c>
      <c r="S30" s="44">
        <f t="shared" si="3"/>
        <v>0</v>
      </c>
      <c r="T30" s="44">
        <f t="shared" si="4"/>
        <v>0</v>
      </c>
      <c r="U30" s="45">
        <v>23</v>
      </c>
      <c r="V30" s="20">
        <v>24</v>
      </c>
      <c r="W30" s="33"/>
      <c r="X30" s="8">
        <v>23</v>
      </c>
      <c r="Y30" s="36">
        <v>8</v>
      </c>
      <c r="Z30" s="20">
        <v>16</v>
      </c>
      <c r="AA30" s="20">
        <v>24</v>
      </c>
    </row>
    <row r="31" spans="1:27" ht="15" customHeight="1">
      <c r="A31" s="39">
        <v>24</v>
      </c>
      <c r="B31" s="48"/>
      <c r="C31" s="48"/>
      <c r="D31" s="41"/>
      <c r="E31" s="48"/>
      <c r="F31" s="48"/>
      <c r="G31" s="48"/>
      <c r="H31" s="48"/>
      <c r="I31" s="48"/>
      <c r="J31" s="48"/>
      <c r="K31" s="42">
        <f t="shared" si="1"/>
        <v>0</v>
      </c>
      <c r="L31" s="46"/>
      <c r="M31" s="46"/>
      <c r="N31" s="46"/>
      <c r="O31" s="46"/>
      <c r="P31" s="46"/>
      <c r="Q31" s="46"/>
      <c r="R31" s="44">
        <f t="shared" si="2"/>
        <v>0</v>
      </c>
      <c r="S31" s="44">
        <f t="shared" si="3"/>
        <v>0</v>
      </c>
      <c r="T31" s="44">
        <f t="shared" si="4"/>
        <v>0</v>
      </c>
      <c r="U31" s="45">
        <v>24</v>
      </c>
      <c r="V31" s="20">
        <v>21</v>
      </c>
      <c r="W31" s="33"/>
      <c r="X31" s="8">
        <v>24</v>
      </c>
      <c r="Y31" s="36">
        <v>7</v>
      </c>
      <c r="Z31" s="20">
        <v>14</v>
      </c>
      <c r="AA31" s="20">
        <v>21</v>
      </c>
    </row>
    <row r="32" spans="1:27" ht="15" customHeight="1">
      <c r="A32" s="39">
        <v>25</v>
      </c>
      <c r="B32" s="48"/>
      <c r="C32" s="48"/>
      <c r="D32" s="41"/>
      <c r="E32" s="48"/>
      <c r="F32" s="48"/>
      <c r="G32" s="48"/>
      <c r="H32" s="48"/>
      <c r="I32" s="48"/>
      <c r="J32" s="48"/>
      <c r="K32" s="42">
        <f t="shared" si="1"/>
        <v>0</v>
      </c>
      <c r="L32" s="46"/>
      <c r="M32" s="46"/>
      <c r="N32" s="46"/>
      <c r="O32" s="46"/>
      <c r="P32" s="46"/>
      <c r="Q32" s="46"/>
      <c r="R32" s="44">
        <f t="shared" si="2"/>
        <v>0</v>
      </c>
      <c r="S32" s="44">
        <f t="shared" si="3"/>
        <v>0</v>
      </c>
      <c r="T32" s="44">
        <f t="shared" si="4"/>
        <v>0</v>
      </c>
      <c r="U32" s="45">
        <v>25</v>
      </c>
      <c r="V32" s="20">
        <v>18</v>
      </c>
      <c r="W32" s="33"/>
      <c r="X32" s="8">
        <v>25</v>
      </c>
      <c r="Y32" s="36">
        <v>6</v>
      </c>
      <c r="Z32" s="20">
        <v>12</v>
      </c>
      <c r="AA32" s="20">
        <v>18</v>
      </c>
    </row>
    <row r="33" spans="1:27" ht="15" customHeight="1">
      <c r="A33" s="39">
        <v>26</v>
      </c>
      <c r="B33" s="48"/>
      <c r="C33" s="48"/>
      <c r="D33" s="41"/>
      <c r="E33" s="48"/>
      <c r="F33" s="48"/>
      <c r="G33" s="48"/>
      <c r="H33" s="48"/>
      <c r="I33" s="48"/>
      <c r="J33" s="48"/>
      <c r="K33" s="42">
        <f t="shared" si="1"/>
        <v>0</v>
      </c>
      <c r="L33" s="46"/>
      <c r="M33" s="46"/>
      <c r="N33" s="46"/>
      <c r="O33" s="46"/>
      <c r="P33" s="46"/>
      <c r="Q33" s="46"/>
      <c r="R33" s="44">
        <f t="shared" si="2"/>
        <v>0</v>
      </c>
      <c r="S33" s="44">
        <f t="shared" si="3"/>
        <v>0</v>
      </c>
      <c r="T33" s="44">
        <f t="shared" si="4"/>
        <v>0</v>
      </c>
      <c r="U33" s="45">
        <v>26</v>
      </c>
      <c r="V33" s="20">
        <v>15</v>
      </c>
      <c r="W33" s="33"/>
      <c r="X33" s="8">
        <v>26</v>
      </c>
      <c r="Y33" s="36">
        <v>5</v>
      </c>
      <c r="Z33" s="20">
        <v>10</v>
      </c>
      <c r="AA33" s="20">
        <v>15</v>
      </c>
    </row>
    <row r="34" spans="1:27" ht="15" customHeight="1">
      <c r="A34" s="39">
        <v>27</v>
      </c>
      <c r="B34" s="48"/>
      <c r="C34" s="48"/>
      <c r="D34" s="41"/>
      <c r="E34" s="48"/>
      <c r="F34" s="48"/>
      <c r="G34" s="48"/>
      <c r="H34" s="48"/>
      <c r="I34" s="48"/>
      <c r="J34" s="48"/>
      <c r="K34" s="42">
        <f t="shared" si="1"/>
        <v>0</v>
      </c>
      <c r="L34" s="46"/>
      <c r="M34" s="46"/>
      <c r="N34" s="46"/>
      <c r="O34" s="46"/>
      <c r="P34" s="46"/>
      <c r="Q34" s="46"/>
      <c r="R34" s="44">
        <f t="shared" si="2"/>
        <v>0</v>
      </c>
      <c r="S34" s="44">
        <f t="shared" si="3"/>
        <v>0</v>
      </c>
      <c r="T34" s="44">
        <f t="shared" si="4"/>
        <v>0</v>
      </c>
      <c r="U34" s="45">
        <v>27</v>
      </c>
      <c r="V34" s="20">
        <v>12</v>
      </c>
      <c r="W34" s="33"/>
      <c r="X34" s="8">
        <v>27</v>
      </c>
      <c r="Y34" s="36">
        <v>4</v>
      </c>
      <c r="Z34" s="20">
        <v>8</v>
      </c>
      <c r="AA34" s="20">
        <v>12</v>
      </c>
    </row>
    <row r="35" spans="1:27" ht="15" customHeight="1">
      <c r="A35" s="39">
        <v>28</v>
      </c>
      <c r="B35" s="48"/>
      <c r="C35" s="48"/>
      <c r="D35" s="41"/>
      <c r="E35" s="48"/>
      <c r="F35" s="48"/>
      <c r="G35" s="48"/>
      <c r="H35" s="48"/>
      <c r="I35" s="48"/>
      <c r="J35" s="48"/>
      <c r="K35" s="42">
        <f t="shared" si="1"/>
        <v>0</v>
      </c>
      <c r="L35" s="46"/>
      <c r="M35" s="46"/>
      <c r="N35" s="46"/>
      <c r="O35" s="46"/>
      <c r="P35" s="46"/>
      <c r="Q35" s="46"/>
      <c r="R35" s="44">
        <f t="shared" si="2"/>
        <v>0</v>
      </c>
      <c r="S35" s="44">
        <f t="shared" si="3"/>
        <v>0</v>
      </c>
      <c r="T35" s="44">
        <f t="shared" si="4"/>
        <v>0</v>
      </c>
      <c r="U35" s="45">
        <v>28</v>
      </c>
      <c r="V35" s="20">
        <v>9</v>
      </c>
      <c r="W35" s="33"/>
      <c r="X35" s="8">
        <v>28</v>
      </c>
      <c r="Y35" s="36">
        <v>3</v>
      </c>
      <c r="Z35" s="20">
        <v>6</v>
      </c>
      <c r="AA35" s="20">
        <v>9</v>
      </c>
    </row>
    <row r="36" spans="1:27" ht="15" customHeight="1">
      <c r="A36" s="39">
        <v>29</v>
      </c>
      <c r="B36" s="48"/>
      <c r="C36" s="48"/>
      <c r="D36" s="41"/>
      <c r="E36" s="48"/>
      <c r="F36" s="48"/>
      <c r="G36" s="48"/>
      <c r="H36" s="48"/>
      <c r="I36" s="40"/>
      <c r="J36" s="48"/>
      <c r="K36" s="42">
        <f t="shared" si="1"/>
        <v>0</v>
      </c>
      <c r="L36" s="46"/>
      <c r="M36" s="46"/>
      <c r="N36" s="46"/>
      <c r="O36" s="46"/>
      <c r="P36" s="46"/>
      <c r="Q36" s="46"/>
      <c r="R36" s="44">
        <f t="shared" si="2"/>
        <v>0</v>
      </c>
      <c r="S36" s="44">
        <f t="shared" si="3"/>
        <v>0</v>
      </c>
      <c r="T36" s="44">
        <f t="shared" si="4"/>
        <v>0</v>
      </c>
      <c r="U36" s="45">
        <v>29</v>
      </c>
      <c r="V36" s="20">
        <v>6</v>
      </c>
      <c r="W36" s="33"/>
      <c r="X36" s="8">
        <v>29</v>
      </c>
      <c r="Y36" s="36">
        <v>2</v>
      </c>
      <c r="Z36" s="20">
        <v>4</v>
      </c>
      <c r="AA36" s="20">
        <v>6</v>
      </c>
    </row>
    <row r="37" spans="1:27" ht="15" customHeight="1">
      <c r="A37" s="39">
        <v>30</v>
      </c>
      <c r="B37" s="48"/>
      <c r="C37" s="48"/>
      <c r="D37" s="48"/>
      <c r="E37" s="48"/>
      <c r="F37" s="48"/>
      <c r="G37" s="48"/>
      <c r="H37" s="48"/>
      <c r="I37" s="48"/>
      <c r="J37" s="48"/>
      <c r="K37" s="42">
        <f t="shared" si="1"/>
        <v>0</v>
      </c>
      <c r="L37" s="46"/>
      <c r="M37" s="46"/>
      <c r="N37" s="46"/>
      <c r="O37" s="46"/>
      <c r="P37" s="46"/>
      <c r="Q37" s="46"/>
      <c r="R37" s="44">
        <f t="shared" si="2"/>
        <v>0</v>
      </c>
      <c r="S37" s="44">
        <f t="shared" si="3"/>
        <v>0</v>
      </c>
      <c r="T37" s="44">
        <f t="shared" si="4"/>
        <v>0</v>
      </c>
      <c r="U37" s="45">
        <v>30</v>
      </c>
      <c r="V37" s="20">
        <v>3</v>
      </c>
      <c r="W37" s="33"/>
      <c r="X37" s="8">
        <v>30</v>
      </c>
      <c r="Y37" s="36">
        <v>1</v>
      </c>
      <c r="Z37" s="20">
        <v>2</v>
      </c>
      <c r="AA37" s="20">
        <v>3</v>
      </c>
    </row>
    <row r="38" spans="1:26" s="17" customFormat="1" ht="15" customHeight="1">
      <c r="A38" s="27"/>
      <c r="B38" s="5"/>
      <c r="C38" s="5"/>
      <c r="D38" s="5"/>
      <c r="E38" s="5"/>
      <c r="F38" s="5"/>
      <c r="G38" s="5"/>
      <c r="H38" s="5"/>
      <c r="I38" s="5"/>
      <c r="J38" s="5"/>
      <c r="K38" s="29"/>
      <c r="L38" s="30"/>
      <c r="M38" s="30"/>
      <c r="N38" s="30"/>
      <c r="O38" s="30"/>
      <c r="P38" s="30"/>
      <c r="Q38" s="30"/>
      <c r="R38" s="30"/>
      <c r="S38" s="30"/>
      <c r="T38" s="30"/>
      <c r="U38" s="22"/>
      <c r="V38" s="33"/>
      <c r="X38" s="1"/>
      <c r="Y38" s="5"/>
      <c r="Z38" s="5"/>
    </row>
    <row r="39" spans="1:26" s="17" customFormat="1" ht="15" customHeight="1">
      <c r="A39" s="27"/>
      <c r="B39" s="5"/>
      <c r="C39" s="5"/>
      <c r="D39" s="5"/>
      <c r="E39" s="5"/>
      <c r="F39" s="5"/>
      <c r="G39" s="28"/>
      <c r="H39" s="28"/>
      <c r="I39" s="5"/>
      <c r="J39" s="5"/>
      <c r="K39" s="29"/>
      <c r="L39" s="30"/>
      <c r="M39" s="30"/>
      <c r="N39" s="30"/>
      <c r="O39" s="30"/>
      <c r="P39" s="30"/>
      <c r="Q39" s="30"/>
      <c r="R39" s="30"/>
      <c r="S39" s="30"/>
      <c r="T39" s="30"/>
      <c r="U39" s="22"/>
      <c r="V39" s="33"/>
      <c r="X39" s="1"/>
      <c r="Y39" s="5"/>
      <c r="Z39" s="5"/>
    </row>
    <row r="40" spans="1:11" ht="15">
      <c r="A40" s="3" t="s">
        <v>30</v>
      </c>
      <c r="B40" s="3" t="s">
        <v>7</v>
      </c>
      <c r="D40" s="13"/>
      <c r="E40" s="13" t="s">
        <v>15</v>
      </c>
      <c r="F40" s="2"/>
      <c r="G40" s="26" t="s">
        <v>47</v>
      </c>
      <c r="H40" s="7" t="s">
        <v>19</v>
      </c>
      <c r="I40" s="2"/>
      <c r="K40" s="3" t="s">
        <v>32</v>
      </c>
    </row>
    <row r="41" spans="1:17" ht="15">
      <c r="A41" s="2"/>
      <c r="B41" s="5"/>
      <c r="C41" s="2"/>
      <c r="D41" s="13"/>
      <c r="E41" s="4"/>
      <c r="F41" s="2"/>
      <c r="G41" s="14" t="s">
        <v>26</v>
      </c>
      <c r="H41" s="14" t="s">
        <v>72</v>
      </c>
      <c r="I41" s="2"/>
      <c r="J41" s="2"/>
      <c r="K41" s="17"/>
      <c r="L41" s="5"/>
      <c r="M41" s="17"/>
      <c r="N41" s="17"/>
      <c r="O41" s="69" t="s">
        <v>48</v>
      </c>
      <c r="P41" s="70"/>
      <c r="Q41" s="17"/>
    </row>
    <row r="42" spans="1:17" ht="15">
      <c r="A42" s="2"/>
      <c r="B42" s="2"/>
      <c r="C42" s="2"/>
      <c r="D42" s="2"/>
      <c r="E42" s="2"/>
      <c r="F42" s="2"/>
      <c r="G42" s="14" t="s">
        <v>16</v>
      </c>
      <c r="H42" s="14" t="s">
        <v>73</v>
      </c>
      <c r="I42" s="2"/>
      <c r="J42" s="2"/>
      <c r="K42" s="17"/>
      <c r="L42" s="17"/>
      <c r="M42" s="17"/>
      <c r="N42" s="17"/>
      <c r="O42" s="71" t="s">
        <v>19</v>
      </c>
      <c r="P42" s="70"/>
      <c r="Q42" s="17"/>
    </row>
    <row r="43" spans="1:10" ht="15">
      <c r="A43" s="4"/>
      <c r="C43" s="5"/>
      <c r="D43" s="5"/>
      <c r="E43" s="5"/>
      <c r="F43" s="5"/>
      <c r="G43" s="15" t="s">
        <v>14</v>
      </c>
      <c r="H43" s="15" t="s">
        <v>28</v>
      </c>
      <c r="I43" s="5"/>
      <c r="J43" s="5"/>
    </row>
    <row r="44" spans="1:10" ht="15">
      <c r="A44" s="4"/>
      <c r="C44" s="5"/>
      <c r="D44" s="5"/>
      <c r="E44" s="5"/>
      <c r="F44" s="5"/>
      <c r="G44" s="14" t="s">
        <v>27</v>
      </c>
      <c r="H44" s="14">
        <v>3</v>
      </c>
      <c r="I44" s="5"/>
      <c r="J44" s="5"/>
    </row>
    <row r="45" spans="1:22" ht="15">
      <c r="A45" s="10"/>
      <c r="B45" s="10"/>
      <c r="C45" s="10"/>
      <c r="D45" s="10"/>
      <c r="E45" s="10"/>
      <c r="F45" s="10"/>
      <c r="G45" s="5"/>
      <c r="I45" s="10"/>
      <c r="J45" s="10"/>
      <c r="K45" s="23"/>
      <c r="L45" s="85" t="s">
        <v>43</v>
      </c>
      <c r="M45" s="86"/>
      <c r="N45" s="84" t="s">
        <v>44</v>
      </c>
      <c r="O45" s="84"/>
      <c r="P45" s="84" t="s">
        <v>42</v>
      </c>
      <c r="Q45" s="84"/>
      <c r="R45" s="84" t="s">
        <v>106</v>
      </c>
      <c r="S45" s="84"/>
      <c r="T45" s="22"/>
      <c r="U45" s="12"/>
      <c r="V45" s="12"/>
    </row>
    <row r="46" spans="1:22" ht="17.25">
      <c r="A46" s="37" t="s">
        <v>2</v>
      </c>
      <c r="B46" s="37" t="s">
        <v>3</v>
      </c>
      <c r="C46" s="37" t="s">
        <v>24</v>
      </c>
      <c r="D46" s="37" t="s">
        <v>5</v>
      </c>
      <c r="E46" s="37" t="s">
        <v>6</v>
      </c>
      <c r="F46" s="37" t="s">
        <v>8</v>
      </c>
      <c r="G46" s="37" t="s">
        <v>10</v>
      </c>
      <c r="H46" s="37" t="s">
        <v>11</v>
      </c>
      <c r="I46" s="37" t="s">
        <v>9</v>
      </c>
      <c r="J46" s="37" t="s">
        <v>25</v>
      </c>
      <c r="K46" s="38" t="s">
        <v>5</v>
      </c>
      <c r="L46" s="37" t="s">
        <v>12</v>
      </c>
      <c r="M46" s="37" t="s">
        <v>13</v>
      </c>
      <c r="N46" s="37" t="s">
        <v>12</v>
      </c>
      <c r="O46" s="37" t="s">
        <v>13</v>
      </c>
      <c r="P46" s="37" t="s">
        <v>12</v>
      </c>
      <c r="Q46" s="37" t="s">
        <v>13</v>
      </c>
      <c r="R46" s="72" t="s">
        <v>104</v>
      </c>
      <c r="S46" s="37" t="s">
        <v>105</v>
      </c>
      <c r="T46" s="37" t="s">
        <v>0</v>
      </c>
      <c r="U46" s="37" t="s">
        <v>4</v>
      </c>
      <c r="V46" s="21" t="s">
        <v>18</v>
      </c>
    </row>
    <row r="47" spans="1:22" ht="17.25">
      <c r="A47" s="39">
        <v>1</v>
      </c>
      <c r="B47" s="55" t="s">
        <v>67</v>
      </c>
      <c r="C47" s="6" t="s">
        <v>50</v>
      </c>
      <c r="D47" s="54">
        <v>11</v>
      </c>
      <c r="E47" s="55" t="s">
        <v>54</v>
      </c>
      <c r="F47" s="55" t="s">
        <v>51</v>
      </c>
      <c r="G47" s="55"/>
      <c r="H47" s="81"/>
      <c r="I47" s="55"/>
      <c r="J47" s="55"/>
      <c r="K47" s="42">
        <f aca="true" t="shared" si="5" ref="K47:K54">(D47)</f>
        <v>11</v>
      </c>
      <c r="L47" s="46">
        <v>11.5</v>
      </c>
      <c r="M47" s="46">
        <v>3</v>
      </c>
      <c r="N47" s="46">
        <v>11</v>
      </c>
      <c r="O47" s="46">
        <v>7</v>
      </c>
      <c r="P47" s="46">
        <v>7</v>
      </c>
      <c r="Q47" s="46">
        <v>4</v>
      </c>
      <c r="R47" s="44">
        <f aca="true" t="shared" si="6" ref="R47:S50">SUM(L47+N47+P47)/3</f>
        <v>9.833333333333334</v>
      </c>
      <c r="S47" s="44">
        <f t="shared" si="6"/>
        <v>4.666666666666667</v>
      </c>
      <c r="T47" s="44">
        <f aca="true" t="shared" si="7" ref="T47:T54">MAX(R47:S47)</f>
        <v>9.833333333333334</v>
      </c>
      <c r="U47" s="45">
        <v>1</v>
      </c>
      <c r="V47" s="20">
        <v>300</v>
      </c>
    </row>
    <row r="48" spans="1:22" ht="17.25">
      <c r="A48" s="39">
        <v>2</v>
      </c>
      <c r="B48" s="6" t="s">
        <v>99</v>
      </c>
      <c r="C48" s="6"/>
      <c r="D48" s="54">
        <v>7</v>
      </c>
      <c r="E48" s="55"/>
      <c r="F48" s="55" t="s">
        <v>51</v>
      </c>
      <c r="G48" s="54"/>
      <c r="H48" s="54"/>
      <c r="I48" s="58"/>
      <c r="J48" s="54"/>
      <c r="K48" s="42">
        <f t="shared" si="5"/>
        <v>7</v>
      </c>
      <c r="L48" s="43">
        <v>10</v>
      </c>
      <c r="M48" s="43">
        <v>4</v>
      </c>
      <c r="N48" s="43">
        <v>11.5</v>
      </c>
      <c r="O48" s="43">
        <v>6.5</v>
      </c>
      <c r="P48" s="43">
        <v>8</v>
      </c>
      <c r="Q48" s="43">
        <v>5</v>
      </c>
      <c r="R48" s="44">
        <f t="shared" si="6"/>
        <v>9.833333333333334</v>
      </c>
      <c r="S48" s="44">
        <f t="shared" si="6"/>
        <v>5.166666666666667</v>
      </c>
      <c r="T48" s="44">
        <f t="shared" si="7"/>
        <v>9.833333333333334</v>
      </c>
      <c r="U48" s="45">
        <v>2</v>
      </c>
      <c r="V48" s="20">
        <v>240</v>
      </c>
    </row>
    <row r="49" spans="1:22" ht="17.25">
      <c r="A49" s="39">
        <v>3</v>
      </c>
      <c r="B49" s="6" t="s">
        <v>76</v>
      </c>
      <c r="C49" s="55"/>
      <c r="D49" s="54">
        <v>8</v>
      </c>
      <c r="E49" s="55"/>
      <c r="F49" s="6" t="s">
        <v>51</v>
      </c>
      <c r="G49" s="6" t="s">
        <v>77</v>
      </c>
      <c r="H49" s="55"/>
      <c r="I49" s="6" t="s">
        <v>78</v>
      </c>
      <c r="J49" s="55"/>
      <c r="K49" s="42">
        <f t="shared" si="5"/>
        <v>8</v>
      </c>
      <c r="L49" s="46">
        <v>9</v>
      </c>
      <c r="M49" s="46">
        <v>7</v>
      </c>
      <c r="N49" s="46">
        <v>9</v>
      </c>
      <c r="O49" s="46">
        <v>6.5</v>
      </c>
      <c r="P49" s="46">
        <v>6</v>
      </c>
      <c r="Q49" s="46">
        <v>5</v>
      </c>
      <c r="R49" s="44">
        <f t="shared" si="6"/>
        <v>8</v>
      </c>
      <c r="S49" s="44">
        <f t="shared" si="6"/>
        <v>6.166666666666667</v>
      </c>
      <c r="T49" s="44">
        <f t="shared" si="7"/>
        <v>8</v>
      </c>
      <c r="U49" s="45">
        <v>3</v>
      </c>
      <c r="V49" s="20">
        <v>180</v>
      </c>
    </row>
    <row r="50" spans="1:22" ht="17.25">
      <c r="A50" s="39">
        <v>4</v>
      </c>
      <c r="B50" s="58" t="s">
        <v>112</v>
      </c>
      <c r="C50" s="54"/>
      <c r="D50" s="54">
        <v>14</v>
      </c>
      <c r="E50" s="54"/>
      <c r="F50" s="58" t="s">
        <v>51</v>
      </c>
      <c r="G50" s="54"/>
      <c r="H50" s="54"/>
      <c r="I50" s="54"/>
      <c r="J50" s="54"/>
      <c r="K50" s="42">
        <f t="shared" si="5"/>
        <v>14</v>
      </c>
      <c r="L50" s="46">
        <v>3</v>
      </c>
      <c r="M50" s="46">
        <v>3</v>
      </c>
      <c r="N50" s="46">
        <v>3</v>
      </c>
      <c r="O50" s="46">
        <v>3</v>
      </c>
      <c r="P50" s="46">
        <v>3</v>
      </c>
      <c r="Q50" s="46">
        <v>3</v>
      </c>
      <c r="R50" s="44">
        <f t="shared" si="6"/>
        <v>3</v>
      </c>
      <c r="S50" s="44">
        <f t="shared" si="6"/>
        <v>3</v>
      </c>
      <c r="T50" s="44">
        <f t="shared" si="7"/>
        <v>3</v>
      </c>
      <c r="U50" s="45">
        <v>4</v>
      </c>
      <c r="V50" s="20">
        <v>150</v>
      </c>
    </row>
    <row r="51" spans="1:22" ht="17.25">
      <c r="A51" s="39">
        <v>5</v>
      </c>
      <c r="B51" s="41"/>
      <c r="C51" s="41"/>
      <c r="D51" s="41"/>
      <c r="E51" s="41"/>
      <c r="F51" s="41"/>
      <c r="G51" s="41"/>
      <c r="H51" s="41"/>
      <c r="I51" s="41"/>
      <c r="J51" s="41"/>
      <c r="K51" s="42">
        <f t="shared" si="5"/>
        <v>0</v>
      </c>
      <c r="L51" s="46"/>
      <c r="M51" s="46"/>
      <c r="N51" s="46"/>
      <c r="O51" s="46"/>
      <c r="P51" s="46"/>
      <c r="Q51" s="46"/>
      <c r="R51" s="44">
        <f aca="true" t="shared" si="8" ref="R51:S54">SUM(L51+N51+P51)/3</f>
        <v>0</v>
      </c>
      <c r="S51" s="44">
        <f t="shared" si="8"/>
        <v>0</v>
      </c>
      <c r="T51" s="44">
        <f t="shared" si="7"/>
        <v>0</v>
      </c>
      <c r="U51" s="45">
        <v>5</v>
      </c>
      <c r="V51" s="20">
        <v>135</v>
      </c>
    </row>
    <row r="52" spans="1:22" ht="17.25">
      <c r="A52" s="39">
        <v>6</v>
      </c>
      <c r="B52" s="41"/>
      <c r="C52" s="41"/>
      <c r="D52" s="41"/>
      <c r="E52" s="41"/>
      <c r="F52" s="41"/>
      <c r="G52" s="41"/>
      <c r="H52" s="41"/>
      <c r="I52" s="41"/>
      <c r="J52" s="41"/>
      <c r="K52" s="42">
        <f t="shared" si="5"/>
        <v>0</v>
      </c>
      <c r="L52" s="46"/>
      <c r="M52" s="46"/>
      <c r="N52" s="46"/>
      <c r="O52" s="46"/>
      <c r="P52" s="46"/>
      <c r="Q52" s="46"/>
      <c r="R52" s="44">
        <f t="shared" si="8"/>
        <v>0</v>
      </c>
      <c r="S52" s="44">
        <f t="shared" si="8"/>
        <v>0</v>
      </c>
      <c r="T52" s="44">
        <f t="shared" si="7"/>
        <v>0</v>
      </c>
      <c r="U52" s="45">
        <v>6</v>
      </c>
      <c r="V52" s="20">
        <v>120</v>
      </c>
    </row>
    <row r="53" spans="1:22" ht="17.25">
      <c r="A53" s="39">
        <v>7</v>
      </c>
      <c r="B53" s="41"/>
      <c r="C53" s="41"/>
      <c r="D53" s="41"/>
      <c r="E53" s="41"/>
      <c r="F53" s="41"/>
      <c r="G53" s="41"/>
      <c r="H53" s="41"/>
      <c r="I53" s="41"/>
      <c r="J53" s="41"/>
      <c r="K53" s="42">
        <f t="shared" si="5"/>
        <v>0</v>
      </c>
      <c r="L53" s="46"/>
      <c r="M53" s="46"/>
      <c r="N53" s="46"/>
      <c r="O53" s="46"/>
      <c r="P53" s="46"/>
      <c r="Q53" s="46"/>
      <c r="R53" s="44">
        <f t="shared" si="8"/>
        <v>0</v>
      </c>
      <c r="S53" s="44">
        <f t="shared" si="8"/>
        <v>0</v>
      </c>
      <c r="T53" s="44">
        <f t="shared" si="7"/>
        <v>0</v>
      </c>
      <c r="U53" s="45">
        <v>7</v>
      </c>
      <c r="V53" s="20">
        <v>108</v>
      </c>
    </row>
    <row r="54" spans="1:22" ht="17.25">
      <c r="A54" s="39">
        <v>8</v>
      </c>
      <c r="B54" s="41"/>
      <c r="C54" s="41"/>
      <c r="D54" s="41"/>
      <c r="E54" s="41"/>
      <c r="F54" s="41"/>
      <c r="G54" s="41"/>
      <c r="H54" s="41"/>
      <c r="I54" s="41"/>
      <c r="J54" s="41"/>
      <c r="K54" s="42">
        <f t="shared" si="5"/>
        <v>0</v>
      </c>
      <c r="L54" s="46"/>
      <c r="M54" s="46"/>
      <c r="N54" s="46"/>
      <c r="O54" s="46"/>
      <c r="P54" s="46"/>
      <c r="Q54" s="46"/>
      <c r="R54" s="44">
        <f t="shared" si="8"/>
        <v>0</v>
      </c>
      <c r="S54" s="44">
        <f t="shared" si="8"/>
        <v>0</v>
      </c>
      <c r="T54" s="44">
        <f t="shared" si="7"/>
        <v>0</v>
      </c>
      <c r="U54" s="45">
        <v>8</v>
      </c>
      <c r="V54" s="20">
        <v>96</v>
      </c>
    </row>
    <row r="55" spans="18:20" ht="17.25">
      <c r="R55" s="52"/>
      <c r="S55" s="52"/>
      <c r="T55" s="52"/>
    </row>
    <row r="56" spans="12:20" ht="17.25">
      <c r="L56" s="74"/>
      <c r="M56" s="74"/>
      <c r="N56" s="74"/>
      <c r="O56" s="74"/>
      <c r="P56" s="74"/>
      <c r="Q56" s="74"/>
      <c r="R56" s="52"/>
      <c r="S56" s="52"/>
      <c r="T56" s="52"/>
    </row>
    <row r="57" spans="12:17" ht="17.25">
      <c r="L57" s="74"/>
      <c r="M57" s="74"/>
      <c r="N57" s="74"/>
      <c r="O57" s="74"/>
      <c r="P57" s="74"/>
      <c r="Q57" s="74"/>
    </row>
    <row r="77" spans="1:8" ht="15">
      <c r="A77" s="27"/>
      <c r="B77" s="5"/>
      <c r="C77" s="5"/>
      <c r="D77" s="5"/>
      <c r="E77" s="5"/>
      <c r="F77" s="5"/>
      <c r="G77" s="28"/>
      <c r="H77" s="28"/>
    </row>
    <row r="78" spans="1:8" ht="15">
      <c r="A78" s="3" t="s">
        <v>31</v>
      </c>
      <c r="B78" s="3" t="s">
        <v>7</v>
      </c>
      <c r="D78" s="13"/>
      <c r="E78" s="13" t="s">
        <v>15</v>
      </c>
      <c r="F78" s="2"/>
      <c r="G78" s="26" t="s">
        <v>47</v>
      </c>
      <c r="H78" s="7" t="s">
        <v>33</v>
      </c>
    </row>
    <row r="79" spans="1:8" ht="15">
      <c r="A79" s="2"/>
      <c r="B79" s="5"/>
      <c r="C79" s="2"/>
      <c r="D79" s="13"/>
      <c r="E79" s="4"/>
      <c r="F79" s="2"/>
      <c r="G79" s="14" t="s">
        <v>26</v>
      </c>
      <c r="H79" s="14" t="s">
        <v>72</v>
      </c>
    </row>
    <row r="80" spans="1:8" ht="15">
      <c r="A80" s="2"/>
      <c r="B80" s="2"/>
      <c r="C80" s="2"/>
      <c r="D80" s="2"/>
      <c r="E80" s="2"/>
      <c r="F80" s="2"/>
      <c r="G80" s="14" t="s">
        <v>16</v>
      </c>
      <c r="H80" s="14" t="s">
        <v>73</v>
      </c>
    </row>
    <row r="81" spans="1:8" ht="15">
      <c r="A81" s="4"/>
      <c r="C81" s="5"/>
      <c r="D81" s="5"/>
      <c r="E81" s="5"/>
      <c r="F81" s="5"/>
      <c r="G81" s="15" t="s">
        <v>14</v>
      </c>
      <c r="H81" s="15" t="s">
        <v>28</v>
      </c>
    </row>
    <row r="82" spans="1:8" ht="15">
      <c r="A82" s="4"/>
      <c r="C82" s="5"/>
      <c r="D82" s="5"/>
      <c r="E82" s="5"/>
      <c r="F82" s="5"/>
      <c r="G82" s="14" t="s">
        <v>27</v>
      </c>
      <c r="H82" s="14">
        <v>3</v>
      </c>
    </row>
    <row r="83" spans="1:7" ht="15">
      <c r="A83" s="10"/>
      <c r="B83" s="10"/>
      <c r="C83" s="10"/>
      <c r="D83" s="10"/>
      <c r="E83" s="10"/>
      <c r="F83" s="10"/>
      <c r="G83" s="5"/>
    </row>
    <row r="84" spans="1:6" ht="15">
      <c r="A84" s="21" t="s">
        <v>2</v>
      </c>
      <c r="B84" s="34" t="s">
        <v>3</v>
      </c>
      <c r="C84" s="20" t="s">
        <v>34</v>
      </c>
      <c r="D84" s="21" t="s">
        <v>1</v>
      </c>
      <c r="E84" s="34" t="s">
        <v>4</v>
      </c>
      <c r="F84" s="34" t="s">
        <v>18</v>
      </c>
    </row>
    <row r="85" spans="1:6" ht="15">
      <c r="A85" s="19">
        <v>1</v>
      </c>
      <c r="B85" s="6" t="str">
        <f>(B47)</f>
        <v>Saulkalne, Linda</v>
      </c>
      <c r="C85" s="16" t="str">
        <f>(F47)</f>
        <v>LAT</v>
      </c>
      <c r="D85" s="24">
        <f>T47</f>
        <v>9.833333333333334</v>
      </c>
      <c r="E85" s="25">
        <v>1</v>
      </c>
      <c r="F85" s="20">
        <f>(V47)</f>
        <v>300</v>
      </c>
    </row>
    <row r="86" spans="1:6" ht="15">
      <c r="A86" s="19">
        <v>2</v>
      </c>
      <c r="B86" s="6" t="str">
        <f aca="true" t="shared" si="9" ref="B86:B92">(B48)</f>
        <v>Lagzdiņa, Ilze</v>
      </c>
      <c r="C86" s="16" t="str">
        <f aca="true" t="shared" si="10" ref="C86:C92">(F48)</f>
        <v>LAT</v>
      </c>
      <c r="D86" s="24">
        <f aca="true" t="shared" si="11" ref="D86:D92">T48</f>
        <v>9.833333333333334</v>
      </c>
      <c r="E86" s="25">
        <v>2</v>
      </c>
      <c r="F86" s="20">
        <f aca="true" t="shared" si="12" ref="F86:F92">(V48)</f>
        <v>240</v>
      </c>
    </row>
    <row r="87" spans="1:6" ht="15">
      <c r="A87" s="19">
        <v>3</v>
      </c>
      <c r="B87" s="6" t="str">
        <f t="shared" si="9"/>
        <v>Krauja, Santa</v>
      </c>
      <c r="C87" s="16" t="str">
        <f t="shared" si="10"/>
        <v>LAT</v>
      </c>
      <c r="D87" s="24">
        <f t="shared" si="11"/>
        <v>8</v>
      </c>
      <c r="E87" s="25">
        <v>3</v>
      </c>
      <c r="F87" s="20">
        <f t="shared" si="12"/>
        <v>180</v>
      </c>
    </row>
    <row r="88" spans="1:6" ht="15">
      <c r="A88" s="19">
        <v>4</v>
      </c>
      <c r="B88" s="6" t="str">
        <f t="shared" si="9"/>
        <v>Viļuma, Beāte</v>
      </c>
      <c r="C88" s="16" t="str">
        <f t="shared" si="10"/>
        <v>LAT</v>
      </c>
      <c r="D88" s="24">
        <f t="shared" si="11"/>
        <v>3</v>
      </c>
      <c r="E88" s="25">
        <v>4</v>
      </c>
      <c r="F88" s="20">
        <f t="shared" si="12"/>
        <v>150</v>
      </c>
    </row>
    <row r="89" spans="1:6" ht="15">
      <c r="A89" s="19">
        <v>5</v>
      </c>
      <c r="B89" s="6">
        <f t="shared" si="9"/>
        <v>0</v>
      </c>
      <c r="C89" s="16">
        <f t="shared" si="10"/>
        <v>0</v>
      </c>
      <c r="D89" s="24">
        <f t="shared" si="11"/>
        <v>0</v>
      </c>
      <c r="E89" s="25">
        <v>5</v>
      </c>
      <c r="F89" s="20">
        <f t="shared" si="12"/>
        <v>135</v>
      </c>
    </row>
    <row r="90" spans="1:6" ht="15">
      <c r="A90" s="19">
        <v>6</v>
      </c>
      <c r="B90" s="6">
        <f t="shared" si="9"/>
        <v>0</v>
      </c>
      <c r="C90" s="16">
        <f t="shared" si="10"/>
        <v>0</v>
      </c>
      <c r="D90" s="24">
        <f t="shared" si="11"/>
        <v>0</v>
      </c>
      <c r="E90" s="25">
        <v>6</v>
      </c>
      <c r="F90" s="20">
        <f t="shared" si="12"/>
        <v>120</v>
      </c>
    </row>
    <row r="91" spans="1:6" ht="15">
      <c r="A91" s="19">
        <v>7</v>
      </c>
      <c r="B91" s="6">
        <f t="shared" si="9"/>
        <v>0</v>
      </c>
      <c r="C91" s="16">
        <f t="shared" si="10"/>
        <v>0</v>
      </c>
      <c r="D91" s="24">
        <f t="shared" si="11"/>
        <v>0</v>
      </c>
      <c r="E91" s="25">
        <v>7</v>
      </c>
      <c r="F91" s="20">
        <f t="shared" si="12"/>
        <v>108</v>
      </c>
    </row>
    <row r="92" spans="1:6" ht="15">
      <c r="A92" s="19">
        <v>8</v>
      </c>
      <c r="B92" s="6">
        <f t="shared" si="9"/>
        <v>0</v>
      </c>
      <c r="C92" s="16">
        <f t="shared" si="10"/>
        <v>0</v>
      </c>
      <c r="D92" s="24">
        <f t="shared" si="11"/>
        <v>0</v>
      </c>
      <c r="E92" s="25">
        <v>8</v>
      </c>
      <c r="F92" s="20">
        <f t="shared" si="12"/>
        <v>96</v>
      </c>
    </row>
  </sheetData>
  <sheetProtection/>
  <mergeCells count="8">
    <mergeCell ref="R6:S6"/>
    <mergeCell ref="R45:S45"/>
    <mergeCell ref="L45:M45"/>
    <mergeCell ref="N45:O45"/>
    <mergeCell ref="P45:Q45"/>
    <mergeCell ref="L6:M6"/>
    <mergeCell ref="N6:O6"/>
    <mergeCell ref="P6:Q6"/>
  </mergeCells>
  <conditionalFormatting sqref="B19">
    <cfRule type="iconSet" priority="1" dxfId="0">
      <iconSet iconSet="4RedToBlack">
        <cfvo type="percent" val="0"/>
        <cfvo type="percent" val="25"/>
        <cfvo type="percent" val="50"/>
        <cfvo type="percent" val="75"/>
      </iconSet>
    </cfRule>
  </conditionalFormatting>
  <hyperlinks>
    <hyperlink ref="S7" r:id="rId1" display="R@"/>
  </hyperlinks>
  <printOptions/>
  <pageMargins left="0.2362204724409449" right="0.2362204724409449" top="0.2362204724409449" bottom="0.2362204724409449" header="0.03937007874015748" footer="0.03937007874015748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1"/>
  <sheetViews>
    <sheetView zoomScale="60" zoomScaleNormal="60" zoomScalePageLayoutView="40" workbookViewId="0" topLeftCell="A1">
      <selection activeCell="O58" sqref="O58"/>
    </sheetView>
  </sheetViews>
  <sheetFormatPr defaultColWidth="9.140625" defaultRowHeight="15"/>
  <cols>
    <col min="1" max="1" width="5.28125" style="3" customWidth="1"/>
    <col min="2" max="2" width="23.57421875" style="3" customWidth="1"/>
    <col min="3" max="6" width="8.7109375" style="3" customWidth="1"/>
    <col min="7" max="7" width="15.8515625" style="3" customWidth="1"/>
    <col min="8" max="8" width="21.7109375" style="3" customWidth="1"/>
    <col min="9" max="9" width="24.421875" style="3" customWidth="1"/>
    <col min="10" max="10" width="14.421875" style="3" customWidth="1"/>
    <col min="11" max="11" width="6.7109375" style="3" customWidth="1"/>
    <col min="12" max="26" width="9.00390625" style="3" customWidth="1"/>
    <col min="27" max="27" width="9.140625" style="17" customWidth="1"/>
    <col min="28" max="16384" width="9.140625" style="3" customWidth="1"/>
  </cols>
  <sheetData>
    <row r="1" spans="1:11" ht="15">
      <c r="A1" s="3" t="s">
        <v>29</v>
      </c>
      <c r="B1" s="3" t="s">
        <v>7</v>
      </c>
      <c r="D1" s="13"/>
      <c r="E1" s="13" t="s">
        <v>15</v>
      </c>
      <c r="F1" s="2"/>
      <c r="G1" s="26" t="s">
        <v>45</v>
      </c>
      <c r="H1" s="7" t="s">
        <v>17</v>
      </c>
      <c r="I1" s="2"/>
      <c r="K1" s="3" t="s">
        <v>31</v>
      </c>
    </row>
    <row r="2" spans="1:30" ht="15">
      <c r="A2" s="2"/>
      <c r="B2" s="5"/>
      <c r="C2" s="2"/>
      <c r="D2" s="13"/>
      <c r="E2" s="4"/>
      <c r="F2" s="2"/>
      <c r="G2" s="14" t="s">
        <v>26</v>
      </c>
      <c r="H2" s="14" t="s">
        <v>72</v>
      </c>
      <c r="I2" s="2"/>
      <c r="J2" s="2"/>
      <c r="K2" s="17"/>
      <c r="L2" s="5"/>
      <c r="M2" s="17"/>
      <c r="O2" s="51" t="s">
        <v>46</v>
      </c>
      <c r="P2" s="9"/>
      <c r="Q2" s="9"/>
      <c r="T2" s="17"/>
      <c r="U2" s="17"/>
      <c r="AC2" s="17"/>
      <c r="AD2" s="3" t="s">
        <v>35</v>
      </c>
    </row>
    <row r="3" spans="1:29" ht="15">
      <c r="A3" s="2"/>
      <c r="B3" s="2"/>
      <c r="C3" s="2"/>
      <c r="D3" s="2"/>
      <c r="E3" s="2"/>
      <c r="F3" s="2"/>
      <c r="G3" s="14" t="s">
        <v>16</v>
      </c>
      <c r="H3" s="14" t="s">
        <v>73</v>
      </c>
      <c r="I3" s="2"/>
      <c r="J3" s="2"/>
      <c r="K3" s="17"/>
      <c r="L3" s="17"/>
      <c r="M3" s="17"/>
      <c r="O3" s="50" t="s">
        <v>39</v>
      </c>
      <c r="P3" s="9"/>
      <c r="Q3" s="9"/>
      <c r="T3" s="17"/>
      <c r="U3" s="17"/>
      <c r="AC3" s="17"/>
    </row>
    <row r="4" spans="1:29" ht="15">
      <c r="A4" s="4"/>
      <c r="C4" s="5"/>
      <c r="D4" s="5"/>
      <c r="E4" s="5"/>
      <c r="F4" s="5"/>
      <c r="G4" s="15" t="s">
        <v>14</v>
      </c>
      <c r="H4" s="15" t="s">
        <v>28</v>
      </c>
      <c r="I4" s="5"/>
      <c r="J4" s="5"/>
      <c r="AC4" s="17"/>
    </row>
    <row r="5" spans="1:29" ht="15">
      <c r="A5" s="4"/>
      <c r="C5" s="5"/>
      <c r="D5" s="5"/>
      <c r="E5" s="5"/>
      <c r="F5" s="5"/>
      <c r="G5" s="14" t="s">
        <v>27</v>
      </c>
      <c r="H5" s="14">
        <v>3</v>
      </c>
      <c r="I5" s="5"/>
      <c r="J5" s="5"/>
      <c r="AC5" s="17"/>
    </row>
    <row r="6" spans="1:33" ht="15" customHeight="1">
      <c r="A6" s="10"/>
      <c r="B6" s="10"/>
      <c r="C6" s="10"/>
      <c r="D6" s="10"/>
      <c r="E6" s="10"/>
      <c r="F6" s="10"/>
      <c r="G6" s="5"/>
      <c r="I6" s="10"/>
      <c r="J6" s="10"/>
      <c r="K6" s="23"/>
      <c r="L6" s="85" t="s">
        <v>43</v>
      </c>
      <c r="M6" s="86"/>
      <c r="N6" s="85" t="s">
        <v>44</v>
      </c>
      <c r="O6" s="86"/>
      <c r="P6" s="84" t="s">
        <v>42</v>
      </c>
      <c r="Q6" s="84"/>
      <c r="R6" s="84" t="s">
        <v>106</v>
      </c>
      <c r="S6" s="84"/>
      <c r="T6" s="22"/>
      <c r="U6" s="12"/>
      <c r="V6" s="12"/>
      <c r="W6" s="22"/>
      <c r="X6" s="22"/>
      <c r="Y6" s="22"/>
      <c r="Z6" s="22"/>
      <c r="AA6" s="11"/>
      <c r="AC6" s="11"/>
      <c r="AD6" s="18"/>
      <c r="AE6" s="18"/>
      <c r="AF6" s="18" t="s">
        <v>23</v>
      </c>
      <c r="AG6" s="18"/>
    </row>
    <row r="7" spans="1:33" ht="15" customHeight="1">
      <c r="A7" s="37" t="s">
        <v>2</v>
      </c>
      <c r="B7" s="37" t="s">
        <v>3</v>
      </c>
      <c r="C7" s="37" t="s">
        <v>37</v>
      </c>
      <c r="D7" s="37" t="s">
        <v>5</v>
      </c>
      <c r="E7" s="37" t="s">
        <v>38</v>
      </c>
      <c r="F7" s="37" t="s">
        <v>8</v>
      </c>
      <c r="G7" s="37" t="s">
        <v>10</v>
      </c>
      <c r="H7" s="37" t="s">
        <v>11</v>
      </c>
      <c r="I7" s="37" t="s">
        <v>9</v>
      </c>
      <c r="J7" s="37" t="s">
        <v>36</v>
      </c>
      <c r="K7" s="38" t="s">
        <v>5</v>
      </c>
      <c r="L7" s="37" t="s">
        <v>12</v>
      </c>
      <c r="M7" s="37" t="s">
        <v>13</v>
      </c>
      <c r="N7" s="37" t="s">
        <v>12</v>
      </c>
      <c r="O7" s="37" t="s">
        <v>13</v>
      </c>
      <c r="P7" s="37" t="s">
        <v>12</v>
      </c>
      <c r="Q7" s="37" t="s">
        <v>13</v>
      </c>
      <c r="R7" s="72" t="s">
        <v>120</v>
      </c>
      <c r="S7" s="73" t="s">
        <v>121</v>
      </c>
      <c r="T7" s="73" t="s">
        <v>0</v>
      </c>
      <c r="U7" s="37" t="s">
        <v>4</v>
      </c>
      <c r="V7" s="21" t="s">
        <v>18</v>
      </c>
      <c r="W7" s="49"/>
      <c r="X7" s="49"/>
      <c r="Y7" s="49"/>
      <c r="Z7" s="22"/>
      <c r="AA7" s="22"/>
      <c r="AC7" s="22"/>
      <c r="AE7" s="3" t="s">
        <v>21</v>
      </c>
      <c r="AF7" s="3" t="s">
        <v>20</v>
      </c>
      <c r="AG7" s="3" t="s">
        <v>22</v>
      </c>
    </row>
    <row r="8" spans="1:33" ht="15" customHeight="1">
      <c r="A8" s="39">
        <v>1</v>
      </c>
      <c r="B8" s="53" t="s">
        <v>61</v>
      </c>
      <c r="C8" s="55" t="s">
        <v>50</v>
      </c>
      <c r="D8" s="54">
        <v>77</v>
      </c>
      <c r="E8" s="55" t="s">
        <v>62</v>
      </c>
      <c r="F8" s="55" t="s">
        <v>51</v>
      </c>
      <c r="G8" s="55"/>
      <c r="H8" s="55"/>
      <c r="I8" s="55"/>
      <c r="J8" s="55"/>
      <c r="K8" s="76">
        <f aca="true" t="shared" si="0" ref="K8:K13">(D8)</f>
        <v>77</v>
      </c>
      <c r="L8" s="43">
        <v>38.3</v>
      </c>
      <c r="M8" s="43">
        <v>37</v>
      </c>
      <c r="N8" s="43">
        <v>24</v>
      </c>
      <c r="O8" s="43">
        <v>22</v>
      </c>
      <c r="P8" s="43">
        <v>18</v>
      </c>
      <c r="Q8" s="43">
        <v>14.5</v>
      </c>
      <c r="R8" s="44">
        <f aca="true" t="shared" si="1" ref="R8:S12">SUM(L8+N8+P8)/3</f>
        <v>26.766666666666666</v>
      </c>
      <c r="S8" s="44">
        <f t="shared" si="1"/>
        <v>24.5</v>
      </c>
      <c r="T8" s="44">
        <f>MAX(R8:S8)</f>
        <v>26.766666666666666</v>
      </c>
      <c r="U8" s="45">
        <v>1</v>
      </c>
      <c r="V8" s="39"/>
      <c r="W8" s="52"/>
      <c r="X8" s="75"/>
      <c r="Y8" s="49"/>
      <c r="Z8" s="77"/>
      <c r="AA8" s="64"/>
      <c r="AB8" s="65"/>
      <c r="AC8" s="5"/>
      <c r="AD8" s="8">
        <v>1</v>
      </c>
      <c r="AE8" s="36">
        <v>100</v>
      </c>
      <c r="AF8" s="20">
        <v>200</v>
      </c>
      <c r="AG8" s="20">
        <v>300</v>
      </c>
    </row>
    <row r="9" spans="1:33" ht="15" customHeight="1">
      <c r="A9" s="39">
        <v>2</v>
      </c>
      <c r="B9" s="58" t="s">
        <v>95</v>
      </c>
      <c r="C9" s="58"/>
      <c r="D9" s="54">
        <v>13</v>
      </c>
      <c r="E9" s="54"/>
      <c r="F9" s="58" t="s">
        <v>51</v>
      </c>
      <c r="G9" s="54"/>
      <c r="H9" s="54"/>
      <c r="I9" s="54"/>
      <c r="J9" s="54"/>
      <c r="K9" s="76">
        <f t="shared" si="0"/>
        <v>13</v>
      </c>
      <c r="L9" s="46">
        <v>19.7</v>
      </c>
      <c r="M9" s="46">
        <v>22.7</v>
      </c>
      <c r="N9" s="46">
        <v>17</v>
      </c>
      <c r="O9" s="46">
        <v>15</v>
      </c>
      <c r="P9" s="46">
        <v>12.4</v>
      </c>
      <c r="Q9" s="46">
        <v>6.5</v>
      </c>
      <c r="R9" s="44">
        <f t="shared" si="1"/>
        <v>16.366666666666667</v>
      </c>
      <c r="S9" s="44">
        <f t="shared" si="1"/>
        <v>14.733333333333334</v>
      </c>
      <c r="T9" s="44">
        <f>MAX(R9:S9)</f>
        <v>16.366666666666667</v>
      </c>
      <c r="U9" s="45">
        <v>2</v>
      </c>
      <c r="V9" s="39"/>
      <c r="W9" s="52"/>
      <c r="X9" s="75"/>
      <c r="Y9" s="49"/>
      <c r="Z9" s="77"/>
      <c r="AA9" s="64"/>
      <c r="AB9" s="65"/>
      <c r="AC9" s="5"/>
      <c r="AD9" s="8">
        <v>2</v>
      </c>
      <c r="AE9" s="36">
        <v>80</v>
      </c>
      <c r="AF9" s="20">
        <v>160</v>
      </c>
      <c r="AG9" s="20">
        <v>240</v>
      </c>
    </row>
    <row r="10" spans="1:33" ht="15" customHeight="1">
      <c r="A10" s="39">
        <v>3</v>
      </c>
      <c r="B10" s="58" t="s">
        <v>119</v>
      </c>
      <c r="C10" s="58"/>
      <c r="D10" s="54">
        <v>80</v>
      </c>
      <c r="E10" s="58"/>
      <c r="F10" s="58"/>
      <c r="G10" s="58"/>
      <c r="H10" s="54"/>
      <c r="I10" s="58"/>
      <c r="J10" s="54"/>
      <c r="K10" s="76">
        <f t="shared" si="0"/>
        <v>80</v>
      </c>
      <c r="L10" s="46">
        <v>11.9</v>
      </c>
      <c r="M10" s="46">
        <v>3</v>
      </c>
      <c r="N10" s="46">
        <v>13</v>
      </c>
      <c r="O10" s="46">
        <v>3</v>
      </c>
      <c r="P10" s="46">
        <v>8.6</v>
      </c>
      <c r="Q10" s="46">
        <v>3</v>
      </c>
      <c r="R10" s="44">
        <f t="shared" si="1"/>
        <v>11.166666666666666</v>
      </c>
      <c r="S10" s="44">
        <f t="shared" si="1"/>
        <v>3</v>
      </c>
      <c r="T10" s="44">
        <f>MAX(R10:S10)</f>
        <v>11.166666666666666</v>
      </c>
      <c r="U10" s="45">
        <v>3</v>
      </c>
      <c r="V10" s="39"/>
      <c r="W10" s="52"/>
      <c r="X10" s="75"/>
      <c r="Y10" s="49"/>
      <c r="Z10" s="77"/>
      <c r="AA10" s="64"/>
      <c r="AB10" s="65"/>
      <c r="AC10" s="5"/>
      <c r="AD10" s="8">
        <v>5</v>
      </c>
      <c r="AE10" s="36">
        <v>45</v>
      </c>
      <c r="AF10" s="20">
        <v>90</v>
      </c>
      <c r="AG10" s="20">
        <v>135</v>
      </c>
    </row>
    <row r="11" spans="1:33" ht="15" customHeight="1">
      <c r="A11" s="39">
        <v>4</v>
      </c>
      <c r="B11" s="58" t="s">
        <v>71</v>
      </c>
      <c r="C11" s="58" t="s">
        <v>50</v>
      </c>
      <c r="D11" s="54">
        <v>58</v>
      </c>
      <c r="E11" s="58"/>
      <c r="F11" s="58" t="s">
        <v>51</v>
      </c>
      <c r="G11" s="58" t="s">
        <v>60</v>
      </c>
      <c r="H11" s="54"/>
      <c r="I11" s="54"/>
      <c r="J11" s="54"/>
      <c r="K11" s="76">
        <f t="shared" si="0"/>
        <v>58</v>
      </c>
      <c r="L11" s="46">
        <v>8.4</v>
      </c>
      <c r="M11" s="46">
        <v>5</v>
      </c>
      <c r="N11" s="46">
        <v>10</v>
      </c>
      <c r="O11" s="46">
        <v>6</v>
      </c>
      <c r="P11" s="46">
        <v>9</v>
      </c>
      <c r="Q11" s="46">
        <v>4</v>
      </c>
      <c r="R11" s="44">
        <f t="shared" si="1"/>
        <v>9.133333333333333</v>
      </c>
      <c r="S11" s="44">
        <f t="shared" si="1"/>
        <v>5</v>
      </c>
      <c r="T11" s="44">
        <f>MAX(R11:S11)</f>
        <v>9.133333333333333</v>
      </c>
      <c r="U11" s="45">
        <v>4</v>
      </c>
      <c r="V11" s="39"/>
      <c r="W11" s="52"/>
      <c r="X11" s="75"/>
      <c r="Y11" s="49"/>
      <c r="Z11" s="77"/>
      <c r="AA11" s="64"/>
      <c r="AB11" s="65"/>
      <c r="AC11" s="5"/>
      <c r="AD11" s="8">
        <v>6</v>
      </c>
      <c r="AE11" s="36">
        <v>40</v>
      </c>
      <c r="AF11" s="20">
        <v>80</v>
      </c>
      <c r="AG11" s="20">
        <v>120</v>
      </c>
    </row>
    <row r="12" spans="1:33" ht="15" customHeight="1">
      <c r="A12" s="39">
        <v>5</v>
      </c>
      <c r="B12" s="58" t="s">
        <v>118</v>
      </c>
      <c r="C12" s="58"/>
      <c r="D12" s="54">
        <v>85</v>
      </c>
      <c r="E12" s="54"/>
      <c r="F12" s="54"/>
      <c r="G12" s="54"/>
      <c r="H12" s="54"/>
      <c r="I12" s="54"/>
      <c r="J12" s="54"/>
      <c r="K12" s="76">
        <f t="shared" si="0"/>
        <v>85</v>
      </c>
      <c r="L12" s="46">
        <v>4.4</v>
      </c>
      <c r="M12" s="46">
        <v>5</v>
      </c>
      <c r="N12" s="46">
        <v>4</v>
      </c>
      <c r="O12" s="46">
        <v>4</v>
      </c>
      <c r="P12" s="46">
        <v>3</v>
      </c>
      <c r="Q12" s="46">
        <v>3.5</v>
      </c>
      <c r="R12" s="44">
        <f t="shared" si="1"/>
        <v>3.8000000000000003</v>
      </c>
      <c r="S12" s="44">
        <f t="shared" si="1"/>
        <v>4.166666666666667</v>
      </c>
      <c r="T12" s="44">
        <f>MAX(R12:S12)</f>
        <v>4.166666666666667</v>
      </c>
      <c r="U12" s="45">
        <v>5</v>
      </c>
      <c r="V12" s="39"/>
      <c r="W12" s="52"/>
      <c r="X12" s="75"/>
      <c r="Y12" s="49"/>
      <c r="Z12" s="77"/>
      <c r="AA12" s="64"/>
      <c r="AB12" s="65"/>
      <c r="AC12" s="5"/>
      <c r="AD12" s="8">
        <v>7</v>
      </c>
      <c r="AE12" s="36">
        <v>36</v>
      </c>
      <c r="AF12" s="20">
        <v>72</v>
      </c>
      <c r="AG12" s="20">
        <v>108</v>
      </c>
    </row>
    <row r="13" spans="1:33" ht="15" customHeight="1">
      <c r="A13" s="39">
        <v>6</v>
      </c>
      <c r="B13" s="58"/>
      <c r="C13" s="58"/>
      <c r="D13" s="54"/>
      <c r="E13" s="54"/>
      <c r="F13" s="58"/>
      <c r="G13" s="54"/>
      <c r="H13" s="54"/>
      <c r="I13" s="54"/>
      <c r="J13" s="54"/>
      <c r="K13" s="76">
        <f t="shared" si="0"/>
        <v>0</v>
      </c>
      <c r="L13" s="46"/>
      <c r="M13" s="46"/>
      <c r="N13" s="46"/>
      <c r="O13" s="46"/>
      <c r="P13" s="46"/>
      <c r="Q13" s="46"/>
      <c r="R13" s="44">
        <f aca="true" t="shared" si="2" ref="R13:R37">SUM(L13+N13+P13)/3</f>
        <v>0</v>
      </c>
      <c r="S13" s="44">
        <f aca="true" t="shared" si="3" ref="S13:S37">SUM(M13+O13+Q13)/3</f>
        <v>0</v>
      </c>
      <c r="T13" s="44">
        <f aca="true" t="shared" si="4" ref="T13:T37">MAX(R13:S13)</f>
        <v>0</v>
      </c>
      <c r="U13" s="45">
        <v>6</v>
      </c>
      <c r="V13" s="39"/>
      <c r="W13" s="52"/>
      <c r="X13" s="75"/>
      <c r="Y13" s="49"/>
      <c r="Z13" s="77"/>
      <c r="AA13" s="64"/>
      <c r="AB13" s="65"/>
      <c r="AC13" s="5"/>
      <c r="AD13" s="8">
        <v>8</v>
      </c>
      <c r="AE13" s="36">
        <v>32</v>
      </c>
      <c r="AF13" s="20">
        <v>64</v>
      </c>
      <c r="AG13" s="20">
        <v>96</v>
      </c>
    </row>
    <row r="14" spans="1:33" ht="15" customHeight="1">
      <c r="A14" s="39">
        <v>7</v>
      </c>
      <c r="B14" s="56"/>
      <c r="C14" s="56"/>
      <c r="D14" s="54"/>
      <c r="E14" s="56"/>
      <c r="F14" s="56"/>
      <c r="G14" s="56"/>
      <c r="H14" s="56"/>
      <c r="I14" s="56"/>
      <c r="J14" s="56"/>
      <c r="K14" s="76">
        <f aca="true" t="shared" si="5" ref="K14:K35">(D14)</f>
        <v>0</v>
      </c>
      <c r="L14" s="46"/>
      <c r="M14" s="46"/>
      <c r="N14" s="46"/>
      <c r="O14" s="46"/>
      <c r="P14" s="46"/>
      <c r="Q14" s="46"/>
      <c r="R14" s="44">
        <f t="shared" si="2"/>
        <v>0</v>
      </c>
      <c r="S14" s="44">
        <f t="shared" si="3"/>
        <v>0</v>
      </c>
      <c r="T14" s="44">
        <f t="shared" si="4"/>
        <v>0</v>
      </c>
      <c r="U14" s="45">
        <v>7</v>
      </c>
      <c r="V14" s="39"/>
      <c r="W14" s="52"/>
      <c r="X14" s="75"/>
      <c r="Y14" s="49"/>
      <c r="Z14" s="5"/>
      <c r="AA14" s="33"/>
      <c r="AC14" s="33"/>
      <c r="AD14" s="8">
        <v>9</v>
      </c>
      <c r="AE14" s="36">
        <v>29</v>
      </c>
      <c r="AF14" s="20">
        <v>58</v>
      </c>
      <c r="AG14" s="20">
        <v>87</v>
      </c>
    </row>
    <row r="15" spans="1:33" ht="15" customHeight="1">
      <c r="A15" s="39">
        <v>8</v>
      </c>
      <c r="B15" s="56"/>
      <c r="C15" s="56"/>
      <c r="D15" s="54"/>
      <c r="E15" s="56"/>
      <c r="F15" s="56"/>
      <c r="G15" s="56"/>
      <c r="H15" s="56"/>
      <c r="I15" s="56"/>
      <c r="J15" s="56"/>
      <c r="K15" s="76">
        <f t="shared" si="5"/>
        <v>0</v>
      </c>
      <c r="L15" s="46"/>
      <c r="M15" s="46"/>
      <c r="N15" s="46"/>
      <c r="O15" s="46"/>
      <c r="P15" s="46"/>
      <c r="Q15" s="46"/>
      <c r="R15" s="44">
        <f t="shared" si="2"/>
        <v>0</v>
      </c>
      <c r="S15" s="44">
        <f t="shared" si="3"/>
        <v>0</v>
      </c>
      <c r="T15" s="44">
        <f t="shared" si="4"/>
        <v>0</v>
      </c>
      <c r="U15" s="45">
        <v>8</v>
      </c>
      <c r="V15" s="39"/>
      <c r="W15" s="52"/>
      <c r="X15" s="75"/>
      <c r="Y15" s="49"/>
      <c r="Z15" s="5"/>
      <c r="AA15" s="33"/>
      <c r="AC15" s="33"/>
      <c r="AD15" s="8">
        <v>10</v>
      </c>
      <c r="AE15" s="36">
        <v>26</v>
      </c>
      <c r="AF15" s="20">
        <v>52</v>
      </c>
      <c r="AG15" s="20">
        <v>78</v>
      </c>
    </row>
    <row r="16" spans="1:33" ht="15" customHeight="1">
      <c r="A16" s="39">
        <v>9</v>
      </c>
      <c r="B16" s="56"/>
      <c r="C16" s="56"/>
      <c r="D16" s="54"/>
      <c r="E16" s="56"/>
      <c r="F16" s="56"/>
      <c r="G16" s="56"/>
      <c r="H16" s="56"/>
      <c r="I16" s="56"/>
      <c r="J16" s="56"/>
      <c r="K16" s="76">
        <f t="shared" si="5"/>
        <v>0</v>
      </c>
      <c r="L16" s="46"/>
      <c r="M16" s="46"/>
      <c r="N16" s="46"/>
      <c r="O16" s="46"/>
      <c r="P16" s="46"/>
      <c r="Q16" s="46"/>
      <c r="R16" s="44">
        <f t="shared" si="2"/>
        <v>0</v>
      </c>
      <c r="S16" s="44">
        <f t="shared" si="3"/>
        <v>0</v>
      </c>
      <c r="T16" s="44">
        <f t="shared" si="4"/>
        <v>0</v>
      </c>
      <c r="U16" s="45">
        <v>9</v>
      </c>
      <c r="V16" s="20">
        <v>87</v>
      </c>
      <c r="W16" s="52"/>
      <c r="X16" s="75"/>
      <c r="Y16" s="49"/>
      <c r="Z16" s="5"/>
      <c r="AA16" s="33"/>
      <c r="AC16" s="33"/>
      <c r="AD16" s="8">
        <v>11</v>
      </c>
      <c r="AE16" s="36">
        <v>24</v>
      </c>
      <c r="AF16" s="20">
        <v>48</v>
      </c>
      <c r="AG16" s="20">
        <v>72</v>
      </c>
    </row>
    <row r="17" spans="1:33" ht="15" customHeight="1">
      <c r="A17" s="39">
        <v>10</v>
      </c>
      <c r="B17" s="56"/>
      <c r="C17" s="56"/>
      <c r="D17" s="54"/>
      <c r="E17" s="56"/>
      <c r="F17" s="56"/>
      <c r="G17" s="56"/>
      <c r="H17" s="56"/>
      <c r="I17" s="56"/>
      <c r="J17" s="56"/>
      <c r="K17" s="76">
        <f t="shared" si="5"/>
        <v>0</v>
      </c>
      <c r="L17" s="46"/>
      <c r="M17" s="46"/>
      <c r="N17" s="46"/>
      <c r="O17" s="46"/>
      <c r="P17" s="46"/>
      <c r="Q17" s="46"/>
      <c r="R17" s="44">
        <f t="shared" si="2"/>
        <v>0</v>
      </c>
      <c r="S17" s="44">
        <f t="shared" si="3"/>
        <v>0</v>
      </c>
      <c r="T17" s="44">
        <f t="shared" si="4"/>
        <v>0</v>
      </c>
      <c r="U17" s="45">
        <v>10</v>
      </c>
      <c r="V17" s="20">
        <v>78</v>
      </c>
      <c r="W17" s="52"/>
      <c r="X17" s="75"/>
      <c r="Y17" s="49"/>
      <c r="Z17" s="5"/>
      <c r="AA17" s="33"/>
      <c r="AC17" s="33"/>
      <c r="AD17" s="8">
        <v>12</v>
      </c>
      <c r="AE17" s="36">
        <v>22</v>
      </c>
      <c r="AF17" s="20">
        <v>44</v>
      </c>
      <c r="AG17" s="20">
        <v>66</v>
      </c>
    </row>
    <row r="18" spans="1:33" ht="15" customHeight="1">
      <c r="A18" s="39">
        <v>11</v>
      </c>
      <c r="B18" s="56"/>
      <c r="C18" s="56"/>
      <c r="D18" s="54"/>
      <c r="E18" s="56"/>
      <c r="F18" s="56"/>
      <c r="G18" s="56"/>
      <c r="H18" s="56"/>
      <c r="I18" s="56"/>
      <c r="J18" s="56"/>
      <c r="K18" s="76">
        <f t="shared" si="5"/>
        <v>0</v>
      </c>
      <c r="L18" s="46"/>
      <c r="M18" s="46"/>
      <c r="N18" s="46"/>
      <c r="O18" s="46"/>
      <c r="P18" s="46"/>
      <c r="Q18" s="46"/>
      <c r="R18" s="44">
        <f t="shared" si="2"/>
        <v>0</v>
      </c>
      <c r="S18" s="44">
        <f t="shared" si="3"/>
        <v>0</v>
      </c>
      <c r="T18" s="44">
        <f t="shared" si="4"/>
        <v>0</v>
      </c>
      <c r="U18" s="45">
        <v>11</v>
      </c>
      <c r="V18" s="20">
        <v>72</v>
      </c>
      <c r="W18" s="52"/>
      <c r="X18" s="75"/>
      <c r="Y18" s="49"/>
      <c r="Z18" s="5"/>
      <c r="AA18" s="33"/>
      <c r="AC18" s="33"/>
      <c r="AD18" s="8">
        <v>13</v>
      </c>
      <c r="AE18" s="36">
        <v>20</v>
      </c>
      <c r="AF18" s="20">
        <v>40</v>
      </c>
      <c r="AG18" s="20">
        <v>60</v>
      </c>
    </row>
    <row r="19" spans="1:33" ht="15" customHeight="1">
      <c r="A19" s="39">
        <v>12</v>
      </c>
      <c r="B19" s="56"/>
      <c r="C19" s="56"/>
      <c r="D19" s="54"/>
      <c r="E19" s="56"/>
      <c r="F19" s="56"/>
      <c r="G19" s="56"/>
      <c r="H19" s="56"/>
      <c r="I19" s="56"/>
      <c r="J19" s="56"/>
      <c r="K19" s="76">
        <f t="shared" si="5"/>
        <v>0</v>
      </c>
      <c r="L19" s="46"/>
      <c r="M19" s="46"/>
      <c r="N19" s="46"/>
      <c r="O19" s="46"/>
      <c r="P19" s="46"/>
      <c r="Q19" s="46"/>
      <c r="R19" s="44">
        <f t="shared" si="2"/>
        <v>0</v>
      </c>
      <c r="S19" s="44">
        <f t="shared" si="3"/>
        <v>0</v>
      </c>
      <c r="T19" s="44">
        <f t="shared" si="4"/>
        <v>0</v>
      </c>
      <c r="U19" s="45">
        <v>12</v>
      </c>
      <c r="V19" s="20">
        <v>66</v>
      </c>
      <c r="W19" s="52"/>
      <c r="X19" s="75"/>
      <c r="Y19" s="49"/>
      <c r="Z19" s="5"/>
      <c r="AA19" s="33"/>
      <c r="AC19" s="33"/>
      <c r="AD19" s="8">
        <v>14</v>
      </c>
      <c r="AE19" s="36">
        <v>18</v>
      </c>
      <c r="AF19" s="20">
        <v>36</v>
      </c>
      <c r="AG19" s="20">
        <v>54</v>
      </c>
    </row>
    <row r="20" spans="1:33" ht="15" customHeight="1">
      <c r="A20" s="39">
        <v>13</v>
      </c>
      <c r="B20" s="56"/>
      <c r="C20" s="56"/>
      <c r="D20" s="54"/>
      <c r="E20" s="56"/>
      <c r="F20" s="56"/>
      <c r="G20" s="56"/>
      <c r="H20" s="56"/>
      <c r="I20" s="56"/>
      <c r="J20" s="56"/>
      <c r="K20" s="76">
        <f t="shared" si="5"/>
        <v>0</v>
      </c>
      <c r="L20" s="46"/>
      <c r="M20" s="46"/>
      <c r="N20" s="46"/>
      <c r="O20" s="46"/>
      <c r="P20" s="46"/>
      <c r="Q20" s="46"/>
      <c r="R20" s="44">
        <f t="shared" si="2"/>
        <v>0</v>
      </c>
      <c r="S20" s="44">
        <f t="shared" si="3"/>
        <v>0</v>
      </c>
      <c r="T20" s="44">
        <f t="shared" si="4"/>
        <v>0</v>
      </c>
      <c r="U20" s="45">
        <v>13</v>
      </c>
      <c r="V20" s="20">
        <v>60</v>
      </c>
      <c r="W20" s="52"/>
      <c r="X20" s="75"/>
      <c r="Y20" s="49"/>
      <c r="Z20" s="5"/>
      <c r="AA20" s="33"/>
      <c r="AC20" s="33"/>
      <c r="AD20" s="8">
        <v>15</v>
      </c>
      <c r="AE20" s="36">
        <v>16</v>
      </c>
      <c r="AF20" s="20">
        <v>32</v>
      </c>
      <c r="AG20" s="20">
        <v>48</v>
      </c>
    </row>
    <row r="21" spans="1:33" ht="15" customHeight="1">
      <c r="A21" s="39">
        <v>14</v>
      </c>
      <c r="B21" s="53"/>
      <c r="C21" s="53"/>
      <c r="D21" s="54"/>
      <c r="E21" s="53"/>
      <c r="F21" s="53"/>
      <c r="G21" s="53"/>
      <c r="H21" s="53"/>
      <c r="I21" s="53"/>
      <c r="J21" s="53"/>
      <c r="K21" s="76">
        <f t="shared" si="5"/>
        <v>0</v>
      </c>
      <c r="L21" s="46"/>
      <c r="M21" s="46"/>
      <c r="N21" s="46"/>
      <c r="O21" s="46"/>
      <c r="P21" s="46"/>
      <c r="Q21" s="46"/>
      <c r="R21" s="44">
        <f t="shared" si="2"/>
        <v>0</v>
      </c>
      <c r="S21" s="44">
        <f t="shared" si="3"/>
        <v>0</v>
      </c>
      <c r="T21" s="44">
        <f t="shared" si="4"/>
        <v>0</v>
      </c>
      <c r="U21" s="45">
        <v>14</v>
      </c>
      <c r="V21" s="20">
        <v>54</v>
      </c>
      <c r="W21" s="52"/>
      <c r="X21" s="75"/>
      <c r="Y21" s="49"/>
      <c r="Z21" s="5"/>
      <c r="AA21" s="33"/>
      <c r="AC21" s="33"/>
      <c r="AD21" s="8">
        <v>16</v>
      </c>
      <c r="AE21" s="36">
        <v>15</v>
      </c>
      <c r="AF21" s="20">
        <v>30</v>
      </c>
      <c r="AG21" s="20">
        <v>45</v>
      </c>
    </row>
    <row r="22" spans="1:33" ht="15" customHeight="1">
      <c r="A22" s="39">
        <v>15</v>
      </c>
      <c r="B22" s="53"/>
      <c r="C22" s="53"/>
      <c r="D22" s="54"/>
      <c r="E22" s="53"/>
      <c r="F22" s="53"/>
      <c r="G22" s="53"/>
      <c r="H22" s="53"/>
      <c r="I22" s="53"/>
      <c r="J22" s="53"/>
      <c r="K22" s="76">
        <f t="shared" si="5"/>
        <v>0</v>
      </c>
      <c r="L22" s="46"/>
      <c r="M22" s="46"/>
      <c r="N22" s="46"/>
      <c r="O22" s="46"/>
      <c r="P22" s="46"/>
      <c r="Q22" s="46"/>
      <c r="R22" s="44">
        <f t="shared" si="2"/>
        <v>0</v>
      </c>
      <c r="S22" s="44">
        <f t="shared" si="3"/>
        <v>0</v>
      </c>
      <c r="T22" s="44">
        <f t="shared" si="4"/>
        <v>0</v>
      </c>
      <c r="U22" s="45">
        <v>15</v>
      </c>
      <c r="V22" s="20">
        <v>48</v>
      </c>
      <c r="W22" s="52"/>
      <c r="X22" s="75"/>
      <c r="Y22" s="49"/>
      <c r="Z22" s="5"/>
      <c r="AA22" s="33"/>
      <c r="AC22" s="33"/>
      <c r="AD22" s="8">
        <v>17</v>
      </c>
      <c r="AE22" s="36">
        <v>14</v>
      </c>
      <c r="AF22" s="20">
        <v>28</v>
      </c>
      <c r="AG22" s="20">
        <v>42</v>
      </c>
    </row>
    <row r="23" spans="1:33" ht="15" customHeight="1">
      <c r="A23" s="39">
        <v>16</v>
      </c>
      <c r="B23" s="53"/>
      <c r="C23" s="53"/>
      <c r="D23" s="54"/>
      <c r="E23" s="53"/>
      <c r="F23" s="53"/>
      <c r="G23" s="53"/>
      <c r="H23" s="53"/>
      <c r="I23" s="53"/>
      <c r="J23" s="53"/>
      <c r="K23" s="76">
        <f t="shared" si="5"/>
        <v>0</v>
      </c>
      <c r="L23" s="46"/>
      <c r="M23" s="46"/>
      <c r="N23" s="46"/>
      <c r="O23" s="46"/>
      <c r="P23" s="46"/>
      <c r="Q23" s="46"/>
      <c r="R23" s="44">
        <f t="shared" si="2"/>
        <v>0</v>
      </c>
      <c r="S23" s="44">
        <f t="shared" si="3"/>
        <v>0</v>
      </c>
      <c r="T23" s="44">
        <f t="shared" si="4"/>
        <v>0</v>
      </c>
      <c r="U23" s="45">
        <v>16</v>
      </c>
      <c r="V23" s="20">
        <v>45</v>
      </c>
      <c r="W23" s="52"/>
      <c r="X23" s="75"/>
      <c r="Y23" s="49"/>
      <c r="Z23" s="5"/>
      <c r="AA23" s="33"/>
      <c r="AC23" s="33"/>
      <c r="AD23" s="8">
        <v>18</v>
      </c>
      <c r="AE23" s="36">
        <v>13</v>
      </c>
      <c r="AF23" s="20">
        <v>26</v>
      </c>
      <c r="AG23" s="20">
        <v>39</v>
      </c>
    </row>
    <row r="24" spans="1:33" ht="15" customHeight="1">
      <c r="A24" s="39">
        <v>17</v>
      </c>
      <c r="B24" s="53"/>
      <c r="C24" s="53"/>
      <c r="D24" s="54"/>
      <c r="E24" s="53"/>
      <c r="F24" s="53"/>
      <c r="G24" s="53"/>
      <c r="H24" s="53"/>
      <c r="I24" s="53"/>
      <c r="J24" s="53"/>
      <c r="K24" s="76">
        <f t="shared" si="5"/>
        <v>0</v>
      </c>
      <c r="L24" s="46"/>
      <c r="M24" s="46"/>
      <c r="N24" s="46"/>
      <c r="O24" s="46"/>
      <c r="P24" s="46"/>
      <c r="Q24" s="46"/>
      <c r="R24" s="44">
        <f t="shared" si="2"/>
        <v>0</v>
      </c>
      <c r="S24" s="44">
        <f t="shared" si="3"/>
        <v>0</v>
      </c>
      <c r="T24" s="44">
        <f t="shared" si="4"/>
        <v>0</v>
      </c>
      <c r="U24" s="45">
        <v>17</v>
      </c>
      <c r="V24" s="20">
        <v>42</v>
      </c>
      <c r="W24" s="52"/>
      <c r="X24" s="75"/>
      <c r="Y24" s="49"/>
      <c r="Z24" s="5"/>
      <c r="AA24" s="33"/>
      <c r="AC24" s="33"/>
      <c r="AD24" s="8">
        <v>19</v>
      </c>
      <c r="AE24" s="36">
        <v>12</v>
      </c>
      <c r="AF24" s="20">
        <v>24</v>
      </c>
      <c r="AG24" s="20">
        <v>36</v>
      </c>
    </row>
    <row r="25" spans="1:33" ht="15" customHeight="1">
      <c r="A25" s="39">
        <v>18</v>
      </c>
      <c r="B25" s="53"/>
      <c r="C25" s="53"/>
      <c r="D25" s="54"/>
      <c r="E25" s="53"/>
      <c r="F25" s="53"/>
      <c r="G25" s="53"/>
      <c r="H25" s="53"/>
      <c r="I25" s="53"/>
      <c r="J25" s="53"/>
      <c r="K25" s="76">
        <f t="shared" si="5"/>
        <v>0</v>
      </c>
      <c r="L25" s="46"/>
      <c r="M25" s="46"/>
      <c r="N25" s="46"/>
      <c r="O25" s="46"/>
      <c r="P25" s="46"/>
      <c r="Q25" s="46"/>
      <c r="R25" s="44">
        <f t="shared" si="2"/>
        <v>0</v>
      </c>
      <c r="S25" s="44">
        <f t="shared" si="3"/>
        <v>0</v>
      </c>
      <c r="T25" s="44">
        <f t="shared" si="4"/>
        <v>0</v>
      </c>
      <c r="U25" s="45">
        <v>18</v>
      </c>
      <c r="V25" s="20">
        <v>39</v>
      </c>
      <c r="W25" s="52"/>
      <c r="X25" s="75"/>
      <c r="Y25" s="49"/>
      <c r="Z25" s="5"/>
      <c r="AA25" s="33"/>
      <c r="AC25" s="33"/>
      <c r="AD25" s="8">
        <v>20</v>
      </c>
      <c r="AE25" s="36">
        <v>11</v>
      </c>
      <c r="AF25" s="20">
        <v>22</v>
      </c>
      <c r="AG25" s="20">
        <v>33</v>
      </c>
    </row>
    <row r="26" spans="1:33" ht="15" customHeight="1">
      <c r="A26" s="39">
        <v>19</v>
      </c>
      <c r="B26" s="48"/>
      <c r="C26" s="48"/>
      <c r="D26" s="41"/>
      <c r="E26" s="48"/>
      <c r="F26" s="48"/>
      <c r="G26" s="48"/>
      <c r="H26" s="48"/>
      <c r="I26" s="48"/>
      <c r="J26" s="48"/>
      <c r="K26" s="76">
        <f t="shared" si="5"/>
        <v>0</v>
      </c>
      <c r="L26" s="46"/>
      <c r="M26" s="46"/>
      <c r="N26" s="46"/>
      <c r="O26" s="46"/>
      <c r="P26" s="46"/>
      <c r="Q26" s="46"/>
      <c r="R26" s="44">
        <f t="shared" si="2"/>
        <v>0</v>
      </c>
      <c r="S26" s="44">
        <f t="shared" si="3"/>
        <v>0</v>
      </c>
      <c r="T26" s="44">
        <f t="shared" si="4"/>
        <v>0</v>
      </c>
      <c r="U26" s="45">
        <v>19</v>
      </c>
      <c r="V26" s="20">
        <v>36</v>
      </c>
      <c r="W26" s="52"/>
      <c r="X26" s="75"/>
      <c r="Y26" s="49"/>
      <c r="Z26" s="5"/>
      <c r="AA26" s="33"/>
      <c r="AC26" s="33"/>
      <c r="AD26" s="8">
        <v>21</v>
      </c>
      <c r="AE26" s="36">
        <v>10</v>
      </c>
      <c r="AF26" s="20">
        <v>20</v>
      </c>
      <c r="AG26" s="20">
        <v>30</v>
      </c>
    </row>
    <row r="27" spans="1:33" ht="15" customHeight="1">
      <c r="A27" s="39">
        <v>20</v>
      </c>
      <c r="B27" s="48"/>
      <c r="C27" s="48"/>
      <c r="D27" s="41"/>
      <c r="E27" s="48"/>
      <c r="F27" s="48"/>
      <c r="G27" s="48"/>
      <c r="H27" s="48"/>
      <c r="I27" s="48"/>
      <c r="J27" s="48"/>
      <c r="K27" s="76">
        <f t="shared" si="5"/>
        <v>0</v>
      </c>
      <c r="L27" s="46"/>
      <c r="M27" s="46"/>
      <c r="N27" s="46"/>
      <c r="O27" s="46"/>
      <c r="P27" s="46"/>
      <c r="Q27" s="46"/>
      <c r="R27" s="44">
        <f t="shared" si="2"/>
        <v>0</v>
      </c>
      <c r="S27" s="44">
        <f t="shared" si="3"/>
        <v>0</v>
      </c>
      <c r="T27" s="44">
        <f t="shared" si="4"/>
        <v>0</v>
      </c>
      <c r="U27" s="45">
        <v>20</v>
      </c>
      <c r="V27" s="20">
        <v>33</v>
      </c>
      <c r="W27" s="52"/>
      <c r="X27" s="75"/>
      <c r="Y27" s="49"/>
      <c r="Z27" s="5"/>
      <c r="AA27" s="33"/>
      <c r="AC27" s="33"/>
      <c r="AD27" s="8">
        <v>22</v>
      </c>
      <c r="AE27" s="36">
        <v>9</v>
      </c>
      <c r="AF27" s="20">
        <v>18</v>
      </c>
      <c r="AG27" s="20">
        <v>27</v>
      </c>
    </row>
    <row r="28" spans="1:33" ht="15" customHeight="1">
      <c r="A28" s="39">
        <v>21</v>
      </c>
      <c r="B28" s="48"/>
      <c r="C28" s="48"/>
      <c r="D28" s="41"/>
      <c r="E28" s="48"/>
      <c r="F28" s="48"/>
      <c r="G28" s="48"/>
      <c r="H28" s="48"/>
      <c r="I28" s="48"/>
      <c r="J28" s="48"/>
      <c r="K28" s="76">
        <f t="shared" si="5"/>
        <v>0</v>
      </c>
      <c r="L28" s="46"/>
      <c r="M28" s="46"/>
      <c r="N28" s="46"/>
      <c r="O28" s="46"/>
      <c r="P28" s="46"/>
      <c r="Q28" s="46"/>
      <c r="R28" s="44">
        <f t="shared" si="2"/>
        <v>0</v>
      </c>
      <c r="S28" s="44">
        <f t="shared" si="3"/>
        <v>0</v>
      </c>
      <c r="T28" s="44">
        <f t="shared" si="4"/>
        <v>0</v>
      </c>
      <c r="U28" s="45">
        <v>21</v>
      </c>
      <c r="V28" s="20">
        <v>30</v>
      </c>
      <c r="W28" s="52"/>
      <c r="X28" s="75"/>
      <c r="Y28" s="49"/>
      <c r="Z28" s="5"/>
      <c r="AA28" s="33"/>
      <c r="AC28" s="33"/>
      <c r="AD28" s="8">
        <v>23</v>
      </c>
      <c r="AE28" s="36">
        <v>8</v>
      </c>
      <c r="AF28" s="20">
        <v>16</v>
      </c>
      <c r="AG28" s="20">
        <v>24</v>
      </c>
    </row>
    <row r="29" spans="1:33" ht="15" customHeight="1">
      <c r="A29" s="39">
        <v>22</v>
      </c>
      <c r="B29" s="48"/>
      <c r="C29" s="48"/>
      <c r="D29" s="41"/>
      <c r="E29" s="48"/>
      <c r="F29" s="48"/>
      <c r="G29" s="48"/>
      <c r="H29" s="48"/>
      <c r="I29" s="48"/>
      <c r="J29" s="48"/>
      <c r="K29" s="76">
        <f t="shared" si="5"/>
        <v>0</v>
      </c>
      <c r="L29" s="46"/>
      <c r="M29" s="46"/>
      <c r="N29" s="46"/>
      <c r="O29" s="46"/>
      <c r="P29" s="46"/>
      <c r="Q29" s="46"/>
      <c r="R29" s="44">
        <f t="shared" si="2"/>
        <v>0</v>
      </c>
      <c r="S29" s="44">
        <f t="shared" si="3"/>
        <v>0</v>
      </c>
      <c r="T29" s="44">
        <f t="shared" si="4"/>
        <v>0</v>
      </c>
      <c r="U29" s="45">
        <v>22</v>
      </c>
      <c r="V29" s="20">
        <v>27</v>
      </c>
      <c r="W29" s="52"/>
      <c r="X29" s="75"/>
      <c r="Y29" s="49"/>
      <c r="Z29" s="5"/>
      <c r="AA29" s="33"/>
      <c r="AC29" s="33"/>
      <c r="AD29" s="8">
        <v>24</v>
      </c>
      <c r="AE29" s="36">
        <v>7</v>
      </c>
      <c r="AF29" s="20">
        <v>14</v>
      </c>
      <c r="AG29" s="20">
        <v>21</v>
      </c>
    </row>
    <row r="30" spans="1:33" ht="15" customHeight="1">
      <c r="A30" s="39">
        <v>23</v>
      </c>
      <c r="B30" s="48"/>
      <c r="C30" s="48"/>
      <c r="D30" s="41"/>
      <c r="E30" s="48"/>
      <c r="F30" s="48"/>
      <c r="G30" s="48"/>
      <c r="H30" s="48"/>
      <c r="I30" s="48"/>
      <c r="J30" s="48"/>
      <c r="K30" s="76">
        <f t="shared" si="5"/>
        <v>0</v>
      </c>
      <c r="L30" s="46"/>
      <c r="M30" s="46"/>
      <c r="N30" s="46"/>
      <c r="O30" s="46"/>
      <c r="P30" s="46"/>
      <c r="Q30" s="46"/>
      <c r="R30" s="44">
        <f t="shared" si="2"/>
        <v>0</v>
      </c>
      <c r="S30" s="44">
        <f t="shared" si="3"/>
        <v>0</v>
      </c>
      <c r="T30" s="44">
        <f t="shared" si="4"/>
        <v>0</v>
      </c>
      <c r="U30" s="45">
        <v>23</v>
      </c>
      <c r="V30" s="20">
        <v>24</v>
      </c>
      <c r="W30" s="52"/>
      <c r="X30" s="75"/>
      <c r="Y30" s="49"/>
      <c r="Z30" s="5"/>
      <c r="AA30" s="33"/>
      <c r="AC30" s="33"/>
      <c r="AD30" s="8">
        <v>25</v>
      </c>
      <c r="AE30" s="36">
        <v>6</v>
      </c>
      <c r="AF30" s="20">
        <v>12</v>
      </c>
      <c r="AG30" s="20">
        <v>18</v>
      </c>
    </row>
    <row r="31" spans="1:33" ht="15" customHeight="1">
      <c r="A31" s="39">
        <v>24</v>
      </c>
      <c r="B31" s="48"/>
      <c r="C31" s="48"/>
      <c r="D31" s="41"/>
      <c r="E31" s="48"/>
      <c r="F31" s="48"/>
      <c r="G31" s="48"/>
      <c r="H31" s="48"/>
      <c r="I31" s="48"/>
      <c r="J31" s="48"/>
      <c r="K31" s="76">
        <f t="shared" si="5"/>
        <v>0</v>
      </c>
      <c r="L31" s="46"/>
      <c r="M31" s="46"/>
      <c r="N31" s="46"/>
      <c r="O31" s="46"/>
      <c r="P31" s="46"/>
      <c r="Q31" s="46"/>
      <c r="R31" s="44">
        <f t="shared" si="2"/>
        <v>0</v>
      </c>
      <c r="S31" s="44">
        <f t="shared" si="3"/>
        <v>0</v>
      </c>
      <c r="T31" s="44">
        <f t="shared" si="4"/>
        <v>0</v>
      </c>
      <c r="U31" s="45">
        <v>24</v>
      </c>
      <c r="V31" s="20">
        <v>21</v>
      </c>
      <c r="W31" s="52"/>
      <c r="X31" s="75"/>
      <c r="Y31" s="49"/>
      <c r="Z31" s="5"/>
      <c r="AA31" s="33"/>
      <c r="AC31" s="33"/>
      <c r="AD31" s="8">
        <v>26</v>
      </c>
      <c r="AE31" s="36">
        <v>5</v>
      </c>
      <c r="AF31" s="20">
        <v>10</v>
      </c>
      <c r="AG31" s="20">
        <v>15</v>
      </c>
    </row>
    <row r="32" spans="1:33" ht="15" customHeight="1">
      <c r="A32" s="39">
        <v>25</v>
      </c>
      <c r="B32" s="48"/>
      <c r="C32" s="48"/>
      <c r="D32" s="41"/>
      <c r="E32" s="48"/>
      <c r="F32" s="48"/>
      <c r="G32" s="48"/>
      <c r="H32" s="48"/>
      <c r="I32" s="48"/>
      <c r="J32" s="48"/>
      <c r="K32" s="76">
        <f t="shared" si="5"/>
        <v>0</v>
      </c>
      <c r="L32" s="46"/>
      <c r="M32" s="46"/>
      <c r="N32" s="46"/>
      <c r="O32" s="46"/>
      <c r="P32" s="46"/>
      <c r="Q32" s="46"/>
      <c r="R32" s="44">
        <f t="shared" si="2"/>
        <v>0</v>
      </c>
      <c r="S32" s="44">
        <f t="shared" si="3"/>
        <v>0</v>
      </c>
      <c r="T32" s="44">
        <f t="shared" si="4"/>
        <v>0</v>
      </c>
      <c r="U32" s="45">
        <v>25</v>
      </c>
      <c r="V32" s="20">
        <v>18</v>
      </c>
      <c r="W32" s="52"/>
      <c r="X32" s="75"/>
      <c r="Y32" s="49"/>
      <c r="Z32" s="5"/>
      <c r="AA32" s="33"/>
      <c r="AC32" s="33"/>
      <c r="AD32" s="8">
        <v>27</v>
      </c>
      <c r="AE32" s="36">
        <v>4</v>
      </c>
      <c r="AF32" s="20">
        <v>8</v>
      </c>
      <c r="AG32" s="20">
        <v>12</v>
      </c>
    </row>
    <row r="33" spans="1:33" ht="15" customHeight="1">
      <c r="A33" s="39">
        <v>26</v>
      </c>
      <c r="B33" s="48"/>
      <c r="C33" s="48"/>
      <c r="D33" s="41"/>
      <c r="E33" s="48"/>
      <c r="F33" s="48"/>
      <c r="G33" s="48"/>
      <c r="H33" s="48"/>
      <c r="I33" s="48"/>
      <c r="J33" s="48"/>
      <c r="K33" s="76">
        <f t="shared" si="5"/>
        <v>0</v>
      </c>
      <c r="L33" s="46"/>
      <c r="M33" s="46"/>
      <c r="N33" s="46"/>
      <c r="O33" s="46"/>
      <c r="P33" s="46"/>
      <c r="Q33" s="46"/>
      <c r="R33" s="44">
        <f t="shared" si="2"/>
        <v>0</v>
      </c>
      <c r="S33" s="44">
        <f t="shared" si="3"/>
        <v>0</v>
      </c>
      <c r="T33" s="44">
        <f t="shared" si="4"/>
        <v>0</v>
      </c>
      <c r="U33" s="45">
        <v>26</v>
      </c>
      <c r="V33" s="20">
        <v>15</v>
      </c>
      <c r="W33" s="52"/>
      <c r="X33" s="75"/>
      <c r="Y33" s="49"/>
      <c r="Z33" s="5"/>
      <c r="AA33" s="33"/>
      <c r="AC33" s="33"/>
      <c r="AD33" s="8">
        <v>28</v>
      </c>
      <c r="AE33" s="36">
        <v>3</v>
      </c>
      <c r="AF33" s="20">
        <v>6</v>
      </c>
      <c r="AG33" s="20">
        <v>9</v>
      </c>
    </row>
    <row r="34" spans="1:33" ht="15" customHeight="1">
      <c r="A34" s="39">
        <v>27</v>
      </c>
      <c r="B34" s="48"/>
      <c r="C34" s="48"/>
      <c r="D34" s="41"/>
      <c r="E34" s="48"/>
      <c r="F34" s="48"/>
      <c r="G34" s="48"/>
      <c r="H34" s="48"/>
      <c r="I34" s="40"/>
      <c r="J34" s="48"/>
      <c r="K34" s="76">
        <f t="shared" si="5"/>
        <v>0</v>
      </c>
      <c r="L34" s="46"/>
      <c r="M34" s="46"/>
      <c r="N34" s="46"/>
      <c r="O34" s="46"/>
      <c r="P34" s="46"/>
      <c r="Q34" s="46"/>
      <c r="R34" s="44">
        <f t="shared" si="2"/>
        <v>0</v>
      </c>
      <c r="S34" s="44">
        <f t="shared" si="3"/>
        <v>0</v>
      </c>
      <c r="T34" s="44">
        <f t="shared" si="4"/>
        <v>0</v>
      </c>
      <c r="U34" s="45">
        <v>27</v>
      </c>
      <c r="V34" s="20">
        <v>12</v>
      </c>
      <c r="W34" s="52"/>
      <c r="X34" s="75"/>
      <c r="Y34" s="49"/>
      <c r="Z34" s="5"/>
      <c r="AA34" s="33"/>
      <c r="AC34" s="33"/>
      <c r="AD34" s="8">
        <v>29</v>
      </c>
      <c r="AE34" s="36">
        <v>2</v>
      </c>
      <c r="AF34" s="20">
        <v>4</v>
      </c>
      <c r="AG34" s="20">
        <v>6</v>
      </c>
    </row>
    <row r="35" spans="1:33" ht="15" customHeight="1">
      <c r="A35" s="39">
        <v>28</v>
      </c>
      <c r="B35" s="48"/>
      <c r="C35" s="48"/>
      <c r="D35" s="48"/>
      <c r="E35" s="48"/>
      <c r="F35" s="48"/>
      <c r="G35" s="48"/>
      <c r="H35" s="48"/>
      <c r="I35" s="48"/>
      <c r="J35" s="48"/>
      <c r="K35" s="76">
        <f t="shared" si="5"/>
        <v>0</v>
      </c>
      <c r="L35" s="46"/>
      <c r="M35" s="46"/>
      <c r="N35" s="46"/>
      <c r="O35" s="46"/>
      <c r="P35" s="46"/>
      <c r="Q35" s="46"/>
      <c r="R35" s="44">
        <f t="shared" si="2"/>
        <v>0</v>
      </c>
      <c r="S35" s="44">
        <f t="shared" si="3"/>
        <v>0</v>
      </c>
      <c r="T35" s="44">
        <f t="shared" si="4"/>
        <v>0</v>
      </c>
      <c r="U35" s="45">
        <v>28</v>
      </c>
      <c r="V35" s="20">
        <v>9</v>
      </c>
      <c r="W35" s="52"/>
      <c r="X35" s="75"/>
      <c r="Y35" s="49"/>
      <c r="Z35" s="5"/>
      <c r="AA35" s="33"/>
      <c r="AC35" s="33"/>
      <c r="AD35" s="8">
        <v>30</v>
      </c>
      <c r="AE35" s="36">
        <v>1</v>
      </c>
      <c r="AF35" s="20">
        <v>2</v>
      </c>
      <c r="AG35" s="20">
        <v>3</v>
      </c>
    </row>
    <row r="36" spans="1:33" ht="15" customHeight="1">
      <c r="A36" s="59"/>
      <c r="B36" s="60"/>
      <c r="C36" s="60"/>
      <c r="D36" s="60"/>
      <c r="E36" s="60"/>
      <c r="F36" s="60"/>
      <c r="G36" s="61"/>
      <c r="H36" s="61"/>
      <c r="I36" s="60"/>
      <c r="J36" s="60"/>
      <c r="K36" s="62"/>
      <c r="L36" s="46"/>
      <c r="M36" s="46"/>
      <c r="N36" s="46"/>
      <c r="O36" s="46"/>
      <c r="P36" s="46"/>
      <c r="Q36" s="46"/>
      <c r="R36" s="44">
        <f t="shared" si="2"/>
        <v>0</v>
      </c>
      <c r="S36" s="44">
        <f t="shared" si="3"/>
        <v>0</v>
      </c>
      <c r="T36" s="44">
        <f t="shared" si="4"/>
        <v>0</v>
      </c>
      <c r="U36" s="45">
        <v>29</v>
      </c>
      <c r="V36" s="20">
        <v>6</v>
      </c>
      <c r="W36" s="52"/>
      <c r="X36" s="75"/>
      <c r="Y36" s="49"/>
      <c r="Z36" s="5"/>
      <c r="AA36" s="33"/>
      <c r="AC36" s="33"/>
      <c r="AD36" s="13"/>
      <c r="AE36" s="63"/>
      <c r="AF36" s="7"/>
      <c r="AG36" s="7"/>
    </row>
    <row r="37" spans="1:32" s="17" customFormat="1" ht="15" customHeight="1">
      <c r="A37" s="27"/>
      <c r="B37" s="5"/>
      <c r="C37" s="5"/>
      <c r="D37" s="5"/>
      <c r="E37" s="5"/>
      <c r="F37" s="5"/>
      <c r="G37" s="28"/>
      <c r="H37" s="28"/>
      <c r="I37" s="5"/>
      <c r="J37" s="5"/>
      <c r="K37" s="29"/>
      <c r="L37" s="46"/>
      <c r="M37" s="46"/>
      <c r="N37" s="46"/>
      <c r="O37" s="46"/>
      <c r="P37" s="46"/>
      <c r="Q37" s="46"/>
      <c r="R37" s="44">
        <f t="shared" si="2"/>
        <v>0</v>
      </c>
      <c r="S37" s="44">
        <f t="shared" si="3"/>
        <v>0</v>
      </c>
      <c r="T37" s="44">
        <f t="shared" si="4"/>
        <v>0</v>
      </c>
      <c r="U37" s="45">
        <v>30</v>
      </c>
      <c r="V37" s="20">
        <v>3</v>
      </c>
      <c r="W37" s="30"/>
      <c r="X37" s="32"/>
      <c r="Y37" s="22"/>
      <c r="Z37" s="33"/>
      <c r="AA37" s="33"/>
      <c r="AD37" s="1"/>
      <c r="AE37" s="5"/>
      <c r="AF37" s="5"/>
    </row>
    <row r="38" spans="1:32" s="17" customFormat="1" ht="15" customHeight="1">
      <c r="A38" s="27"/>
      <c r="B38" s="5"/>
      <c r="C38" s="5"/>
      <c r="D38" s="5"/>
      <c r="E38" s="5"/>
      <c r="F38" s="5"/>
      <c r="G38" s="28"/>
      <c r="H38" s="28"/>
      <c r="I38" s="5"/>
      <c r="J38" s="5"/>
      <c r="K38" s="29"/>
      <c r="L38" s="30"/>
      <c r="M38" s="30"/>
      <c r="N38" s="30"/>
      <c r="O38" s="31"/>
      <c r="P38" s="30"/>
      <c r="Q38" s="30"/>
      <c r="R38" s="30"/>
      <c r="S38" s="30"/>
      <c r="T38" s="30"/>
      <c r="U38" s="30"/>
      <c r="V38" s="30"/>
      <c r="W38" s="30"/>
      <c r="X38" s="32"/>
      <c r="Y38" s="22"/>
      <c r="Z38" s="33"/>
      <c r="AA38" s="33"/>
      <c r="AD38" s="1"/>
      <c r="AE38" s="5"/>
      <c r="AF38" s="5"/>
    </row>
    <row r="39" spans="1:11" ht="15">
      <c r="A39" s="3" t="s">
        <v>30</v>
      </c>
      <c r="B39" s="3" t="s">
        <v>7</v>
      </c>
      <c r="D39" s="13"/>
      <c r="E39" s="13" t="s">
        <v>15</v>
      </c>
      <c r="F39" s="2"/>
      <c r="G39" s="26" t="s">
        <v>45</v>
      </c>
      <c r="H39" s="7" t="s">
        <v>19</v>
      </c>
      <c r="I39" s="2"/>
      <c r="K39" s="3" t="s">
        <v>32</v>
      </c>
    </row>
    <row r="40" spans="1:21" ht="15">
      <c r="A40" s="2"/>
      <c r="B40" s="5"/>
      <c r="C40" s="2"/>
      <c r="D40" s="13"/>
      <c r="E40" s="4"/>
      <c r="F40" s="2"/>
      <c r="G40" s="14" t="s">
        <v>26</v>
      </c>
      <c r="H40" s="14" t="s">
        <v>72</v>
      </c>
      <c r="I40" s="2"/>
      <c r="J40" s="2"/>
      <c r="K40" s="17"/>
      <c r="L40" s="5"/>
      <c r="M40" s="17"/>
      <c r="O40" s="51" t="s">
        <v>46</v>
      </c>
      <c r="P40" s="9"/>
      <c r="Q40" s="9"/>
      <c r="T40" s="17"/>
      <c r="U40" s="17"/>
    </row>
    <row r="41" spans="1:21" ht="15">
      <c r="A41" s="2"/>
      <c r="B41" s="2"/>
      <c r="C41" s="2"/>
      <c r="D41" s="2"/>
      <c r="E41" s="2"/>
      <c r="F41" s="2"/>
      <c r="G41" s="14" t="s">
        <v>16</v>
      </c>
      <c r="H41" s="14" t="s">
        <v>73</v>
      </c>
      <c r="I41" s="2"/>
      <c r="J41" s="2"/>
      <c r="K41" s="17"/>
      <c r="L41" s="17"/>
      <c r="M41" s="17"/>
      <c r="O41" s="50" t="s">
        <v>19</v>
      </c>
      <c r="P41" s="9"/>
      <c r="Q41" s="9"/>
      <c r="T41" s="17"/>
      <c r="U41" s="17"/>
    </row>
    <row r="42" spans="1:10" ht="15">
      <c r="A42" s="4"/>
      <c r="C42" s="5"/>
      <c r="D42" s="5"/>
      <c r="E42" s="5"/>
      <c r="F42" s="5"/>
      <c r="G42" s="15" t="s">
        <v>14</v>
      </c>
      <c r="H42" s="15" t="s">
        <v>28</v>
      </c>
      <c r="I42" s="5"/>
      <c r="J42" s="5"/>
    </row>
    <row r="43" spans="1:10" ht="15">
      <c r="A43" s="4"/>
      <c r="C43" s="5"/>
      <c r="D43" s="5"/>
      <c r="E43" s="5"/>
      <c r="F43" s="5"/>
      <c r="G43" s="14" t="s">
        <v>27</v>
      </c>
      <c r="H43" s="14">
        <v>3</v>
      </c>
      <c r="I43" s="5"/>
      <c r="J43" s="5"/>
    </row>
    <row r="44" spans="1:28" ht="15">
      <c r="A44" s="10"/>
      <c r="B44" s="10"/>
      <c r="C44" s="10"/>
      <c r="D44" s="10"/>
      <c r="E44" s="10"/>
      <c r="F44" s="10"/>
      <c r="G44" s="5"/>
      <c r="I44" s="10"/>
      <c r="J44" s="10"/>
      <c r="K44" s="23"/>
      <c r="L44" s="85" t="s">
        <v>43</v>
      </c>
      <c r="M44" s="86"/>
      <c r="N44" s="84" t="s">
        <v>44</v>
      </c>
      <c r="O44" s="84"/>
      <c r="P44" s="84" t="s">
        <v>42</v>
      </c>
      <c r="Q44" s="84"/>
      <c r="R44" s="84" t="s">
        <v>106</v>
      </c>
      <c r="S44" s="84"/>
      <c r="T44" s="22"/>
      <c r="U44" s="12"/>
      <c r="V44" s="12"/>
      <c r="W44" s="22"/>
      <c r="X44" s="22"/>
      <c r="Y44" s="22"/>
      <c r="Z44" s="22"/>
      <c r="AA44" s="22"/>
      <c r="AB44" s="5"/>
    </row>
    <row r="45" spans="1:28" ht="17.25">
      <c r="A45" s="37" t="s">
        <v>2</v>
      </c>
      <c r="B45" s="37" t="s">
        <v>3</v>
      </c>
      <c r="C45" s="37" t="s">
        <v>24</v>
      </c>
      <c r="D45" s="37" t="s">
        <v>5</v>
      </c>
      <c r="E45" s="37" t="s">
        <v>6</v>
      </c>
      <c r="F45" s="37" t="s">
        <v>8</v>
      </c>
      <c r="G45" s="37" t="s">
        <v>10</v>
      </c>
      <c r="H45" s="37" t="s">
        <v>11</v>
      </c>
      <c r="I45" s="37" t="s">
        <v>9</v>
      </c>
      <c r="J45" s="37" t="s">
        <v>25</v>
      </c>
      <c r="K45" s="38" t="s">
        <v>5</v>
      </c>
      <c r="L45" s="37" t="s">
        <v>12</v>
      </c>
      <c r="M45" s="37" t="s">
        <v>13</v>
      </c>
      <c r="N45" s="37" t="s">
        <v>12</v>
      </c>
      <c r="O45" s="37" t="s">
        <v>13</v>
      </c>
      <c r="P45" s="37" t="s">
        <v>12</v>
      </c>
      <c r="Q45" s="37" t="s">
        <v>13</v>
      </c>
      <c r="R45" s="72" t="s">
        <v>120</v>
      </c>
      <c r="S45" s="37" t="s">
        <v>121</v>
      </c>
      <c r="T45" s="37" t="s">
        <v>0</v>
      </c>
      <c r="U45" s="37" t="s">
        <v>4</v>
      </c>
      <c r="V45" s="21" t="s">
        <v>18</v>
      </c>
      <c r="W45" s="49"/>
      <c r="X45" s="49"/>
      <c r="Y45" s="49"/>
      <c r="Z45" s="22"/>
      <c r="AA45" s="22"/>
      <c r="AB45" s="5"/>
    </row>
    <row r="46" spans="1:28" ht="17.25">
      <c r="A46" s="39">
        <v>1</v>
      </c>
      <c r="B46" s="53" t="s">
        <v>61</v>
      </c>
      <c r="C46" s="55" t="s">
        <v>50</v>
      </c>
      <c r="D46" s="54">
        <v>77</v>
      </c>
      <c r="E46" s="55" t="s">
        <v>62</v>
      </c>
      <c r="F46" s="55" t="s">
        <v>51</v>
      </c>
      <c r="G46" s="55"/>
      <c r="H46" s="55"/>
      <c r="I46" s="55"/>
      <c r="J46" s="55"/>
      <c r="K46" s="76">
        <f aca="true" t="shared" si="6" ref="K46:K53">(D46)</f>
        <v>77</v>
      </c>
      <c r="L46" s="43">
        <v>15</v>
      </c>
      <c r="M46" s="43">
        <v>3</v>
      </c>
      <c r="N46" s="43">
        <v>25</v>
      </c>
      <c r="O46" s="43">
        <v>24</v>
      </c>
      <c r="P46" s="43">
        <v>14</v>
      </c>
      <c r="Q46" s="43">
        <v>6</v>
      </c>
      <c r="R46" s="44">
        <f aca="true" t="shared" si="7" ref="R46:S49">SUM(L46+N46+P46)/3</f>
        <v>18</v>
      </c>
      <c r="S46" s="44">
        <f t="shared" si="7"/>
        <v>11</v>
      </c>
      <c r="T46" s="44">
        <f aca="true" t="shared" si="8" ref="T46:T53">MAX(R46:S46)</f>
        <v>18</v>
      </c>
      <c r="U46" s="45">
        <v>1</v>
      </c>
      <c r="V46" s="20">
        <v>300</v>
      </c>
      <c r="W46" s="52"/>
      <c r="X46" s="75"/>
      <c r="Y46" s="49"/>
      <c r="Z46" s="5"/>
      <c r="AA46" s="64"/>
      <c r="AB46" s="64"/>
    </row>
    <row r="47" spans="1:28" ht="17.25">
      <c r="A47" s="39">
        <v>2</v>
      </c>
      <c r="B47" s="58" t="s">
        <v>95</v>
      </c>
      <c r="C47" s="58"/>
      <c r="D47" s="54">
        <v>13</v>
      </c>
      <c r="E47" s="54"/>
      <c r="F47" s="58" t="s">
        <v>51</v>
      </c>
      <c r="G47" s="54"/>
      <c r="H47" s="54"/>
      <c r="I47" s="54"/>
      <c r="J47" s="54"/>
      <c r="K47" s="76">
        <f t="shared" si="6"/>
        <v>13</v>
      </c>
      <c r="L47" s="46">
        <v>7</v>
      </c>
      <c r="M47" s="46">
        <v>6</v>
      </c>
      <c r="N47" s="46">
        <v>16</v>
      </c>
      <c r="O47" s="46">
        <v>11.5</v>
      </c>
      <c r="P47" s="46">
        <v>9</v>
      </c>
      <c r="Q47" s="46">
        <v>8</v>
      </c>
      <c r="R47" s="44">
        <f t="shared" si="7"/>
        <v>10.666666666666666</v>
      </c>
      <c r="S47" s="44">
        <f t="shared" si="7"/>
        <v>8.5</v>
      </c>
      <c r="T47" s="44">
        <f t="shared" si="8"/>
        <v>10.666666666666666</v>
      </c>
      <c r="U47" s="45">
        <v>2</v>
      </c>
      <c r="V47" s="20">
        <v>240</v>
      </c>
      <c r="W47" s="52"/>
      <c r="X47" s="75"/>
      <c r="Y47" s="49"/>
      <c r="Z47" s="5"/>
      <c r="AA47" s="64"/>
      <c r="AB47" s="64"/>
    </row>
    <row r="48" spans="1:28" ht="17.25">
      <c r="A48" s="39">
        <v>3</v>
      </c>
      <c r="B48" s="58" t="s">
        <v>71</v>
      </c>
      <c r="C48" s="58" t="s">
        <v>50</v>
      </c>
      <c r="D48" s="54">
        <v>58</v>
      </c>
      <c r="E48" s="58"/>
      <c r="F48" s="58" t="s">
        <v>51</v>
      </c>
      <c r="G48" s="58"/>
      <c r="H48" s="54"/>
      <c r="I48" s="58"/>
      <c r="J48" s="54"/>
      <c r="K48" s="76">
        <f t="shared" si="6"/>
        <v>58</v>
      </c>
      <c r="L48" s="46">
        <v>4</v>
      </c>
      <c r="M48" s="46">
        <v>4</v>
      </c>
      <c r="N48" s="46">
        <v>13</v>
      </c>
      <c r="O48" s="46">
        <v>11</v>
      </c>
      <c r="P48" s="46">
        <v>7</v>
      </c>
      <c r="Q48" s="46">
        <v>6</v>
      </c>
      <c r="R48" s="44">
        <f t="shared" si="7"/>
        <v>8</v>
      </c>
      <c r="S48" s="44">
        <f t="shared" si="7"/>
        <v>7</v>
      </c>
      <c r="T48" s="44">
        <f t="shared" si="8"/>
        <v>8</v>
      </c>
      <c r="U48" s="45">
        <v>3</v>
      </c>
      <c r="V48" s="20">
        <v>180</v>
      </c>
      <c r="W48" s="52"/>
      <c r="X48" s="75"/>
      <c r="Y48" s="49"/>
      <c r="Z48" s="5"/>
      <c r="AA48" s="64"/>
      <c r="AB48" s="64"/>
    </row>
    <row r="49" spans="1:28" ht="17.25">
      <c r="A49" s="39">
        <v>4</v>
      </c>
      <c r="B49" s="58" t="s">
        <v>122</v>
      </c>
      <c r="C49" s="58" t="s">
        <v>50</v>
      </c>
      <c r="D49" s="54">
        <v>80</v>
      </c>
      <c r="E49" s="58"/>
      <c r="F49" s="58" t="s">
        <v>51</v>
      </c>
      <c r="G49" s="58"/>
      <c r="H49" s="54"/>
      <c r="I49" s="54"/>
      <c r="J49" s="54"/>
      <c r="K49" s="76">
        <f t="shared" si="6"/>
        <v>80</v>
      </c>
      <c r="L49" s="46">
        <v>2.5</v>
      </c>
      <c r="M49" s="46">
        <v>5</v>
      </c>
      <c r="N49" s="46">
        <v>6</v>
      </c>
      <c r="O49" s="46">
        <v>12</v>
      </c>
      <c r="P49" s="46">
        <v>3</v>
      </c>
      <c r="Q49" s="46">
        <v>7</v>
      </c>
      <c r="R49" s="44">
        <f t="shared" si="7"/>
        <v>3.8333333333333335</v>
      </c>
      <c r="S49" s="44">
        <f t="shared" si="7"/>
        <v>8</v>
      </c>
      <c r="T49" s="44">
        <f t="shared" si="8"/>
        <v>8</v>
      </c>
      <c r="U49" s="45">
        <v>4</v>
      </c>
      <c r="V49" s="20">
        <v>150</v>
      </c>
      <c r="W49" s="52"/>
      <c r="X49" s="75"/>
      <c r="Y49" s="49"/>
      <c r="Z49" s="5"/>
      <c r="AA49" s="64"/>
      <c r="AB49" s="64"/>
    </row>
    <row r="50" spans="1:28" ht="17.25">
      <c r="A50" s="39"/>
      <c r="B50" s="41"/>
      <c r="C50" s="41"/>
      <c r="D50" s="41"/>
      <c r="E50" s="41"/>
      <c r="F50" s="41"/>
      <c r="G50" s="41"/>
      <c r="H50" s="41"/>
      <c r="I50" s="41"/>
      <c r="J50" s="41"/>
      <c r="K50" s="76">
        <f t="shared" si="6"/>
        <v>0</v>
      </c>
      <c r="L50" s="46"/>
      <c r="M50" s="46"/>
      <c r="N50" s="46"/>
      <c r="O50" s="46"/>
      <c r="P50" s="46"/>
      <c r="Q50" s="46"/>
      <c r="R50" s="44">
        <f aca="true" t="shared" si="9" ref="R50:S53">SUM(L50+N50+P50)/3</f>
        <v>0</v>
      </c>
      <c r="S50" s="44">
        <f t="shared" si="9"/>
        <v>0</v>
      </c>
      <c r="T50" s="44">
        <f t="shared" si="8"/>
        <v>0</v>
      </c>
      <c r="U50" s="45">
        <v>5</v>
      </c>
      <c r="V50" s="20">
        <v>135</v>
      </c>
      <c r="W50" s="52"/>
      <c r="X50" s="75"/>
      <c r="Y50" s="49"/>
      <c r="Z50" s="5"/>
      <c r="AA50" s="5"/>
      <c r="AB50" s="5"/>
    </row>
    <row r="51" spans="1:28" ht="17.25">
      <c r="A51" s="39"/>
      <c r="B51" s="41"/>
      <c r="C51" s="41"/>
      <c r="D51" s="41"/>
      <c r="E51" s="41"/>
      <c r="F51" s="41"/>
      <c r="G51" s="41"/>
      <c r="H51" s="41"/>
      <c r="I51" s="41"/>
      <c r="J51" s="41"/>
      <c r="K51" s="76">
        <f t="shared" si="6"/>
        <v>0</v>
      </c>
      <c r="L51" s="46"/>
      <c r="M51" s="46"/>
      <c r="N51" s="46"/>
      <c r="O51" s="46"/>
      <c r="P51" s="46"/>
      <c r="Q51" s="46"/>
      <c r="R51" s="44">
        <f t="shared" si="9"/>
        <v>0</v>
      </c>
      <c r="S51" s="44">
        <f t="shared" si="9"/>
        <v>0</v>
      </c>
      <c r="T51" s="44">
        <f t="shared" si="8"/>
        <v>0</v>
      </c>
      <c r="U51" s="45">
        <v>6</v>
      </c>
      <c r="V51" s="20">
        <v>120</v>
      </c>
      <c r="W51" s="52"/>
      <c r="X51" s="75"/>
      <c r="Y51" s="49"/>
      <c r="Z51" s="5"/>
      <c r="AA51" s="5"/>
      <c r="AB51" s="5"/>
    </row>
    <row r="52" spans="1:28" ht="17.25">
      <c r="A52" s="39"/>
      <c r="B52" s="41"/>
      <c r="C52" s="41"/>
      <c r="D52" s="41"/>
      <c r="E52" s="41"/>
      <c r="F52" s="41"/>
      <c r="G52" s="41"/>
      <c r="H52" s="41"/>
      <c r="I52" s="41"/>
      <c r="J52" s="41"/>
      <c r="K52" s="76">
        <f t="shared" si="6"/>
        <v>0</v>
      </c>
      <c r="L52" s="46"/>
      <c r="M52" s="46"/>
      <c r="N52" s="46"/>
      <c r="O52" s="46"/>
      <c r="P52" s="46"/>
      <c r="Q52" s="46"/>
      <c r="R52" s="44">
        <f t="shared" si="9"/>
        <v>0</v>
      </c>
      <c r="S52" s="44">
        <f t="shared" si="9"/>
        <v>0</v>
      </c>
      <c r="T52" s="44">
        <f t="shared" si="8"/>
        <v>0</v>
      </c>
      <c r="U52" s="45">
        <v>7</v>
      </c>
      <c r="V52" s="20">
        <v>108</v>
      </c>
      <c r="W52" s="52"/>
      <c r="X52" s="75"/>
      <c r="Y52" s="49"/>
      <c r="Z52" s="5"/>
      <c r="AA52" s="5"/>
      <c r="AB52" s="5"/>
    </row>
    <row r="53" spans="1:28" ht="17.25">
      <c r="A53" s="39"/>
      <c r="B53" s="41"/>
      <c r="C53" s="41"/>
      <c r="D53" s="41"/>
      <c r="E53" s="41"/>
      <c r="F53" s="41"/>
      <c r="G53" s="41"/>
      <c r="H53" s="41"/>
      <c r="I53" s="41"/>
      <c r="J53" s="41"/>
      <c r="K53" s="76">
        <f t="shared" si="6"/>
        <v>0</v>
      </c>
      <c r="L53" s="46"/>
      <c r="M53" s="46"/>
      <c r="N53" s="46"/>
      <c r="O53" s="46"/>
      <c r="P53" s="46"/>
      <c r="Q53" s="46"/>
      <c r="R53" s="44">
        <f t="shared" si="9"/>
        <v>0</v>
      </c>
      <c r="S53" s="44">
        <f t="shared" si="9"/>
        <v>0</v>
      </c>
      <c r="T53" s="44">
        <f t="shared" si="8"/>
        <v>0</v>
      </c>
      <c r="U53" s="45">
        <v>8</v>
      </c>
      <c r="V53" s="20">
        <v>96</v>
      </c>
      <c r="W53" s="52"/>
      <c r="X53" s="75"/>
      <c r="Y53" s="49"/>
      <c r="Z53" s="5"/>
      <c r="AA53" s="5"/>
      <c r="AB53" s="5"/>
    </row>
    <row r="54" spans="19:23" ht="17.25">
      <c r="S54" s="52"/>
      <c r="W54" s="52"/>
    </row>
    <row r="55" spans="19:23" ht="17.25">
      <c r="S55" s="52"/>
      <c r="W55" s="52"/>
    </row>
    <row r="76" spans="1:8" ht="15">
      <c r="A76" s="27"/>
      <c r="B76" s="5"/>
      <c r="C76" s="5"/>
      <c r="D76" s="5"/>
      <c r="E76" s="5"/>
      <c r="F76" s="5"/>
      <c r="G76" s="28"/>
      <c r="H76" s="28"/>
    </row>
    <row r="77" spans="1:8" ht="15">
      <c r="A77" s="3" t="s">
        <v>31</v>
      </c>
      <c r="B77" s="3" t="s">
        <v>7</v>
      </c>
      <c r="D77" s="13"/>
      <c r="E77" s="13" t="s">
        <v>15</v>
      </c>
      <c r="F77" s="2"/>
      <c r="G77" s="26" t="s">
        <v>45</v>
      </c>
      <c r="H77" s="7" t="s">
        <v>33</v>
      </c>
    </row>
    <row r="78" spans="1:8" ht="15">
      <c r="A78" s="2"/>
      <c r="B78" s="5"/>
      <c r="C78" s="2"/>
      <c r="D78" s="13"/>
      <c r="E78" s="4"/>
      <c r="F78" s="2"/>
      <c r="G78" s="14" t="s">
        <v>26</v>
      </c>
      <c r="H78" s="14" t="s">
        <v>72</v>
      </c>
    </row>
    <row r="79" spans="1:8" ht="15">
      <c r="A79" s="2"/>
      <c r="B79" s="2"/>
      <c r="C79" s="2"/>
      <c r="D79" s="2"/>
      <c r="E79" s="2"/>
      <c r="F79" s="2"/>
      <c r="G79" s="14" t="s">
        <v>16</v>
      </c>
      <c r="H79" s="14" t="s">
        <v>73</v>
      </c>
    </row>
    <row r="80" spans="1:8" ht="15">
      <c r="A80" s="4"/>
      <c r="C80" s="5"/>
      <c r="D80" s="5"/>
      <c r="E80" s="5"/>
      <c r="F80" s="5"/>
      <c r="G80" s="15" t="s">
        <v>14</v>
      </c>
      <c r="H80" s="15" t="s">
        <v>28</v>
      </c>
    </row>
    <row r="81" spans="1:8" ht="15">
      <c r="A81" s="4"/>
      <c r="C81" s="5"/>
      <c r="D81" s="5"/>
      <c r="E81" s="5"/>
      <c r="F81" s="5"/>
      <c r="G81" s="14" t="s">
        <v>27</v>
      </c>
      <c r="H81" s="14">
        <v>3</v>
      </c>
    </row>
    <row r="82" spans="1:7" ht="15">
      <c r="A82" s="10"/>
      <c r="B82" s="10"/>
      <c r="C82" s="10"/>
      <c r="D82" s="10"/>
      <c r="E82" s="10"/>
      <c r="F82" s="10"/>
      <c r="G82" s="5"/>
    </row>
    <row r="83" spans="1:6" ht="15">
      <c r="A83" s="21" t="s">
        <v>2</v>
      </c>
      <c r="B83" s="34" t="s">
        <v>3</v>
      </c>
      <c r="C83" s="20" t="s">
        <v>34</v>
      </c>
      <c r="D83" s="21" t="s">
        <v>1</v>
      </c>
      <c r="E83" s="34" t="s">
        <v>4</v>
      </c>
      <c r="F83" s="34" t="s">
        <v>18</v>
      </c>
    </row>
    <row r="84" spans="1:6" ht="15">
      <c r="A84" s="19">
        <v>1</v>
      </c>
      <c r="B84" s="6" t="str">
        <f>(B46)</f>
        <v>Ozoliņš, Emīls</v>
      </c>
      <c r="C84" s="16" t="str">
        <f>(F46)</f>
        <v>LAT</v>
      </c>
      <c r="D84" s="24">
        <f>T46</f>
        <v>18</v>
      </c>
      <c r="E84" s="25">
        <v>1</v>
      </c>
      <c r="F84" s="20">
        <f>(Z46)</f>
        <v>0</v>
      </c>
    </row>
    <row r="85" spans="1:6" ht="15">
      <c r="A85" s="19">
        <v>2</v>
      </c>
      <c r="B85" s="6" t="str">
        <f aca="true" t="shared" si="10" ref="B85:B91">(B47)</f>
        <v>Matvejevs, Kristers</v>
      </c>
      <c r="C85" s="16" t="str">
        <f aca="true" t="shared" si="11" ref="C85:C91">(F47)</f>
        <v>LAT</v>
      </c>
      <c r="D85" s="24">
        <f aca="true" t="shared" si="12" ref="D85:D91">T47</f>
        <v>10.666666666666666</v>
      </c>
      <c r="E85" s="25">
        <v>2</v>
      </c>
      <c r="F85" s="20">
        <f aca="true" t="shared" si="13" ref="F85:F91">(Z47)</f>
        <v>0</v>
      </c>
    </row>
    <row r="86" spans="1:6" ht="15">
      <c r="A86" s="19">
        <v>3</v>
      </c>
      <c r="B86" s="6" t="str">
        <f t="shared" si="10"/>
        <v>Purmalis, Jēkabs</v>
      </c>
      <c r="C86" s="16" t="str">
        <f t="shared" si="11"/>
        <v>LAT</v>
      </c>
      <c r="D86" s="24">
        <f t="shared" si="12"/>
        <v>8</v>
      </c>
      <c r="E86" s="25">
        <v>3</v>
      </c>
      <c r="F86" s="20">
        <f t="shared" si="13"/>
        <v>0</v>
      </c>
    </row>
    <row r="87" spans="1:6" ht="15">
      <c r="A87" s="19">
        <v>4</v>
      </c>
      <c r="B87" s="6" t="str">
        <f t="shared" si="10"/>
        <v>Mičulis, Edgars</v>
      </c>
      <c r="C87" s="16" t="str">
        <f t="shared" si="11"/>
        <v>LAT</v>
      </c>
      <c r="D87" s="24">
        <f t="shared" si="12"/>
        <v>8</v>
      </c>
      <c r="E87" s="25">
        <v>4</v>
      </c>
      <c r="F87" s="20">
        <f t="shared" si="13"/>
        <v>0</v>
      </c>
    </row>
    <row r="88" spans="1:6" ht="15">
      <c r="A88" s="19">
        <v>5</v>
      </c>
      <c r="B88" s="6">
        <f t="shared" si="10"/>
        <v>0</v>
      </c>
      <c r="C88" s="16">
        <f t="shared" si="11"/>
        <v>0</v>
      </c>
      <c r="D88" s="24">
        <f t="shared" si="12"/>
        <v>0</v>
      </c>
      <c r="E88" s="25">
        <v>5</v>
      </c>
      <c r="F88" s="20">
        <f t="shared" si="13"/>
        <v>0</v>
      </c>
    </row>
    <row r="89" spans="1:6" ht="15">
      <c r="A89" s="19">
        <v>6</v>
      </c>
      <c r="B89" s="6">
        <f t="shared" si="10"/>
        <v>0</v>
      </c>
      <c r="C89" s="16">
        <f t="shared" si="11"/>
        <v>0</v>
      </c>
      <c r="D89" s="24">
        <f t="shared" si="12"/>
        <v>0</v>
      </c>
      <c r="E89" s="25">
        <v>6</v>
      </c>
      <c r="F89" s="20">
        <f t="shared" si="13"/>
        <v>0</v>
      </c>
    </row>
    <row r="90" spans="1:6" ht="15">
      <c r="A90" s="19">
        <v>7</v>
      </c>
      <c r="B90" s="6">
        <f t="shared" si="10"/>
        <v>0</v>
      </c>
      <c r="C90" s="16">
        <f t="shared" si="11"/>
        <v>0</v>
      </c>
      <c r="D90" s="24">
        <f t="shared" si="12"/>
        <v>0</v>
      </c>
      <c r="E90" s="25">
        <v>7</v>
      </c>
      <c r="F90" s="20">
        <f t="shared" si="13"/>
        <v>0</v>
      </c>
    </row>
    <row r="91" spans="1:6" ht="15">
      <c r="A91" s="19">
        <v>8</v>
      </c>
      <c r="B91" s="6">
        <f t="shared" si="10"/>
        <v>0</v>
      </c>
      <c r="C91" s="16">
        <f t="shared" si="11"/>
        <v>0</v>
      </c>
      <c r="D91" s="24">
        <f t="shared" si="12"/>
        <v>0</v>
      </c>
      <c r="E91" s="25">
        <v>8</v>
      </c>
      <c r="F91" s="20">
        <f t="shared" si="13"/>
        <v>0</v>
      </c>
    </row>
  </sheetData>
  <sheetProtection/>
  <mergeCells count="8">
    <mergeCell ref="L6:M6"/>
    <mergeCell ref="N6:O6"/>
    <mergeCell ref="P6:Q6"/>
    <mergeCell ref="R6:S6"/>
    <mergeCell ref="L44:M44"/>
    <mergeCell ref="N44:O44"/>
    <mergeCell ref="P44:Q44"/>
    <mergeCell ref="R44:S44"/>
  </mergeCells>
  <conditionalFormatting sqref="B17">
    <cfRule type="iconSet" priority="1" dxfId="0">
      <iconSet iconSet="4RedToBlack">
        <cfvo type="percent" val="0"/>
        <cfvo type="percent" val="25"/>
        <cfvo type="percent" val="50"/>
        <cfvo type="percent" val="75"/>
      </iconSet>
    </cfRule>
  </conditionalFormatting>
  <hyperlinks>
    <hyperlink ref="S7" r:id="rId1" display="R@"/>
  </hyperlinks>
  <printOptions/>
  <pageMargins left="0.2362204724409449" right="0.2362204724409449" top="0.2362204724409449" bottom="0.2362204724409449" header="0.03937007874015748" footer="0.03937007874015748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2"/>
  <sheetViews>
    <sheetView zoomScale="60" zoomScaleNormal="60" zoomScalePageLayoutView="40" workbookViewId="0" topLeftCell="A1">
      <selection activeCell="L50" sqref="L50"/>
    </sheetView>
  </sheetViews>
  <sheetFormatPr defaultColWidth="9.140625" defaultRowHeight="15"/>
  <cols>
    <col min="1" max="1" width="5.28125" style="3" customWidth="1"/>
    <col min="2" max="2" width="23.57421875" style="3" customWidth="1"/>
    <col min="3" max="6" width="8.7109375" style="3" customWidth="1"/>
    <col min="7" max="7" width="15.8515625" style="3" customWidth="1"/>
    <col min="8" max="8" width="23.421875" style="3" customWidth="1"/>
    <col min="9" max="9" width="21.28125" style="3" customWidth="1"/>
    <col min="10" max="10" width="14.421875" style="3" customWidth="1"/>
    <col min="11" max="11" width="6.7109375" style="3" customWidth="1"/>
    <col min="12" max="13" width="9.00390625" style="3" customWidth="1"/>
    <col min="14" max="14" width="8.57421875" style="3" customWidth="1"/>
    <col min="15" max="17" width="9.00390625" style="3" customWidth="1"/>
    <col min="18" max="18" width="8.140625" style="3" customWidth="1"/>
    <col min="19" max="26" width="9.00390625" style="3" customWidth="1"/>
    <col min="27" max="27" width="9.140625" style="17" customWidth="1"/>
    <col min="28" max="16384" width="9.140625" style="3" customWidth="1"/>
  </cols>
  <sheetData>
    <row r="1" spans="1:11" ht="15">
      <c r="A1" s="3" t="s">
        <v>29</v>
      </c>
      <c r="B1" s="3" t="s">
        <v>7</v>
      </c>
      <c r="D1" s="13"/>
      <c r="E1" s="13" t="s">
        <v>15</v>
      </c>
      <c r="F1" s="2"/>
      <c r="G1" s="26" t="s">
        <v>40</v>
      </c>
      <c r="H1" s="7" t="s">
        <v>17</v>
      </c>
      <c r="I1" s="2"/>
      <c r="K1" s="3" t="s">
        <v>31</v>
      </c>
    </row>
    <row r="2" spans="1:30" ht="15">
      <c r="A2" s="2"/>
      <c r="B2" s="5"/>
      <c r="C2" s="2"/>
      <c r="D2" s="13"/>
      <c r="E2" s="4"/>
      <c r="F2" s="2"/>
      <c r="G2" s="14" t="s">
        <v>26</v>
      </c>
      <c r="H2" s="14" t="s">
        <v>72</v>
      </c>
      <c r="I2" s="2"/>
      <c r="J2" s="2"/>
      <c r="K2" s="17"/>
      <c r="L2" s="5"/>
      <c r="M2" s="17"/>
      <c r="O2" s="51" t="s">
        <v>41</v>
      </c>
      <c r="P2" s="9"/>
      <c r="Q2" s="9"/>
      <c r="T2" s="17"/>
      <c r="U2" s="17"/>
      <c r="AC2" s="17"/>
      <c r="AD2" s="78" t="s">
        <v>35</v>
      </c>
    </row>
    <row r="3" spans="1:29" ht="15">
      <c r="A3" s="2"/>
      <c r="B3" s="2"/>
      <c r="C3" s="2"/>
      <c r="D3" s="2"/>
      <c r="E3" s="2"/>
      <c r="F3" s="2"/>
      <c r="G3" s="14" t="s">
        <v>16</v>
      </c>
      <c r="H3" s="14" t="s">
        <v>73</v>
      </c>
      <c r="I3" s="2"/>
      <c r="J3" s="2"/>
      <c r="K3" s="17"/>
      <c r="L3" s="17"/>
      <c r="M3" s="17"/>
      <c r="O3" s="50" t="s">
        <v>39</v>
      </c>
      <c r="P3" s="9"/>
      <c r="Q3" s="9"/>
      <c r="T3" s="17"/>
      <c r="U3" s="17"/>
      <c r="AC3" s="17"/>
    </row>
    <row r="4" spans="1:29" ht="15">
      <c r="A4" s="4"/>
      <c r="C4" s="5"/>
      <c r="D4" s="5"/>
      <c r="E4" s="5"/>
      <c r="F4" s="5"/>
      <c r="G4" s="15" t="s">
        <v>14</v>
      </c>
      <c r="H4" s="15" t="s">
        <v>28</v>
      </c>
      <c r="I4" s="5"/>
      <c r="J4" s="5"/>
      <c r="AC4" s="17"/>
    </row>
    <row r="5" spans="1:29" ht="15">
      <c r="A5" s="4"/>
      <c r="C5" s="5"/>
      <c r="D5" s="5"/>
      <c r="E5" s="5"/>
      <c r="F5" s="5"/>
      <c r="G5" s="14" t="s">
        <v>27</v>
      </c>
      <c r="H5" s="14">
        <v>3</v>
      </c>
      <c r="I5" s="5"/>
      <c r="J5" s="5"/>
      <c r="AC5" s="17"/>
    </row>
    <row r="6" spans="1:33" ht="15" customHeight="1">
      <c r="A6" s="10"/>
      <c r="B6" s="10"/>
      <c r="C6" s="10"/>
      <c r="D6" s="10"/>
      <c r="E6" s="10"/>
      <c r="F6" s="10"/>
      <c r="G6" s="5"/>
      <c r="I6" s="10"/>
      <c r="J6" s="10"/>
      <c r="K6" s="23"/>
      <c r="L6" s="85" t="s">
        <v>43</v>
      </c>
      <c r="M6" s="86"/>
      <c r="N6" s="85" t="s">
        <v>44</v>
      </c>
      <c r="O6" s="86"/>
      <c r="P6" s="84" t="s">
        <v>42</v>
      </c>
      <c r="Q6" s="84"/>
      <c r="R6" s="84" t="s">
        <v>106</v>
      </c>
      <c r="S6" s="84"/>
      <c r="T6" s="22"/>
      <c r="U6" s="12"/>
      <c r="V6" s="12"/>
      <c r="W6" s="22"/>
      <c r="X6" s="22"/>
      <c r="Y6" s="22"/>
      <c r="Z6" s="22"/>
      <c r="AA6" s="22"/>
      <c r="AB6" s="5"/>
      <c r="AC6" s="11"/>
      <c r="AD6" s="18"/>
      <c r="AE6" s="18"/>
      <c r="AF6" s="18" t="s">
        <v>23</v>
      </c>
      <c r="AG6" s="18"/>
    </row>
    <row r="7" spans="1:33" ht="15" customHeight="1">
      <c r="A7" s="37" t="s">
        <v>2</v>
      </c>
      <c r="B7" s="37" t="s">
        <v>3</v>
      </c>
      <c r="C7" s="37" t="s">
        <v>37</v>
      </c>
      <c r="D7" s="37" t="s">
        <v>5</v>
      </c>
      <c r="E7" s="37" t="s">
        <v>38</v>
      </c>
      <c r="F7" s="37" t="s">
        <v>8</v>
      </c>
      <c r="G7" s="37" t="s">
        <v>10</v>
      </c>
      <c r="H7" s="37" t="s">
        <v>11</v>
      </c>
      <c r="I7" s="37" t="s">
        <v>9</v>
      </c>
      <c r="J7" s="37" t="s">
        <v>36</v>
      </c>
      <c r="K7" s="37" t="s">
        <v>5</v>
      </c>
      <c r="L7" s="37" t="s">
        <v>12</v>
      </c>
      <c r="M7" s="37" t="s">
        <v>13</v>
      </c>
      <c r="N7" s="37" t="s">
        <v>12</v>
      </c>
      <c r="O7" s="37" t="s">
        <v>13</v>
      </c>
      <c r="P7" s="37" t="s">
        <v>12</v>
      </c>
      <c r="Q7" s="37" t="s">
        <v>13</v>
      </c>
      <c r="R7" s="72" t="s">
        <v>120</v>
      </c>
      <c r="S7" s="73" t="s">
        <v>121</v>
      </c>
      <c r="T7" s="73" t="s">
        <v>0</v>
      </c>
      <c r="U7" s="37" t="s">
        <v>4</v>
      </c>
      <c r="V7" s="21" t="s">
        <v>18</v>
      </c>
      <c r="W7" s="49"/>
      <c r="X7" s="49"/>
      <c r="Y7" s="49"/>
      <c r="Z7" s="22"/>
      <c r="AA7" s="22"/>
      <c r="AB7" s="5"/>
      <c r="AC7" s="22"/>
      <c r="AE7" s="3" t="s">
        <v>21</v>
      </c>
      <c r="AF7" s="3" t="s">
        <v>20</v>
      </c>
      <c r="AG7" s="3" t="s">
        <v>22</v>
      </c>
    </row>
    <row r="8" spans="1:33" ht="15" customHeight="1">
      <c r="A8" s="39">
        <v>1</v>
      </c>
      <c r="B8" s="54" t="s">
        <v>59</v>
      </c>
      <c r="C8" s="55" t="s">
        <v>50</v>
      </c>
      <c r="D8" s="54">
        <v>3</v>
      </c>
      <c r="E8" s="55" t="s">
        <v>54</v>
      </c>
      <c r="F8" s="55" t="s">
        <v>51</v>
      </c>
      <c r="G8" s="54" t="s">
        <v>60</v>
      </c>
      <c r="H8" s="58" t="s">
        <v>98</v>
      </c>
      <c r="I8" s="80" t="s">
        <v>97</v>
      </c>
      <c r="J8" s="56"/>
      <c r="K8" s="42">
        <f aca="true" t="shared" si="0" ref="K8:K33">(D8)</f>
        <v>3</v>
      </c>
      <c r="L8" s="43">
        <v>45</v>
      </c>
      <c r="M8" s="43">
        <v>41</v>
      </c>
      <c r="N8" s="43">
        <v>46</v>
      </c>
      <c r="O8" s="43">
        <v>44</v>
      </c>
      <c r="P8" s="43">
        <v>84.2</v>
      </c>
      <c r="Q8" s="43">
        <v>68</v>
      </c>
      <c r="R8" s="44">
        <f aca="true" t="shared" si="1" ref="R8:R33">SUM(L8+N8+P8)/3</f>
        <v>58.4</v>
      </c>
      <c r="S8" s="44">
        <f aca="true" t="shared" si="2" ref="S8:S33">SUM(M8+O8+Q8)/3</f>
        <v>51</v>
      </c>
      <c r="T8" s="44">
        <f aca="true" t="shared" si="3" ref="T8:T33">MAX(R8:S8)</f>
        <v>58.4</v>
      </c>
      <c r="U8" s="45">
        <v>1</v>
      </c>
      <c r="V8" s="39"/>
      <c r="W8" s="52"/>
      <c r="X8" s="75"/>
      <c r="Y8" s="49"/>
      <c r="Z8" s="77"/>
      <c r="AA8" s="64"/>
      <c r="AB8" s="64"/>
      <c r="AC8" s="5"/>
      <c r="AD8" s="8">
        <v>1</v>
      </c>
      <c r="AE8" s="36">
        <v>100</v>
      </c>
      <c r="AF8" s="20">
        <v>200</v>
      </c>
      <c r="AG8" s="20">
        <v>300</v>
      </c>
    </row>
    <row r="9" spans="1:33" ht="15" customHeight="1">
      <c r="A9" s="39">
        <v>2</v>
      </c>
      <c r="B9" s="58" t="s">
        <v>55</v>
      </c>
      <c r="C9" s="58" t="s">
        <v>50</v>
      </c>
      <c r="D9" s="54">
        <v>33</v>
      </c>
      <c r="E9" s="54" t="s">
        <v>54</v>
      </c>
      <c r="F9" s="54" t="s">
        <v>56</v>
      </c>
      <c r="G9" s="2" t="s">
        <v>57</v>
      </c>
      <c r="H9" s="83" t="s">
        <v>102</v>
      </c>
      <c r="I9" s="2" t="s">
        <v>58</v>
      </c>
      <c r="J9" s="53"/>
      <c r="K9" s="42">
        <f t="shared" si="0"/>
        <v>33</v>
      </c>
      <c r="L9" s="46">
        <v>7</v>
      </c>
      <c r="M9" s="46">
        <v>50</v>
      </c>
      <c r="N9" s="46">
        <v>5</v>
      </c>
      <c r="O9" s="46">
        <v>43</v>
      </c>
      <c r="P9" s="46">
        <v>33.5</v>
      </c>
      <c r="Q9" s="46">
        <v>69</v>
      </c>
      <c r="R9" s="44">
        <f t="shared" si="1"/>
        <v>15.166666666666666</v>
      </c>
      <c r="S9" s="44">
        <f t="shared" si="2"/>
        <v>54</v>
      </c>
      <c r="T9" s="44">
        <f t="shared" si="3"/>
        <v>54</v>
      </c>
      <c r="U9" s="45">
        <v>2</v>
      </c>
      <c r="V9" s="39"/>
      <c r="W9" s="52"/>
      <c r="X9" s="75"/>
      <c r="Y9" s="49"/>
      <c r="Z9" s="77"/>
      <c r="AA9" s="64"/>
      <c r="AB9" s="64"/>
      <c r="AC9" s="5"/>
      <c r="AD9" s="8">
        <v>2</v>
      </c>
      <c r="AE9" s="36">
        <v>80</v>
      </c>
      <c r="AF9" s="20">
        <v>160</v>
      </c>
      <c r="AG9" s="20">
        <v>240</v>
      </c>
    </row>
    <row r="10" spans="1:33" ht="15" customHeight="1">
      <c r="A10" s="39">
        <v>3</v>
      </c>
      <c r="B10" s="16" t="s">
        <v>68</v>
      </c>
      <c r="C10" s="16" t="s">
        <v>50</v>
      </c>
      <c r="D10" s="54">
        <v>78</v>
      </c>
      <c r="E10" s="57" t="s">
        <v>62</v>
      </c>
      <c r="F10" s="58" t="s">
        <v>51</v>
      </c>
      <c r="G10" s="58" t="s">
        <v>52</v>
      </c>
      <c r="H10" s="58"/>
      <c r="I10" s="58" t="s">
        <v>53</v>
      </c>
      <c r="J10" s="53"/>
      <c r="K10" s="42">
        <f t="shared" si="0"/>
        <v>78</v>
      </c>
      <c r="L10" s="46">
        <v>30</v>
      </c>
      <c r="M10" s="46">
        <v>40</v>
      </c>
      <c r="N10" s="46">
        <v>38</v>
      </c>
      <c r="O10" s="46">
        <v>38</v>
      </c>
      <c r="P10" s="46">
        <v>69</v>
      </c>
      <c r="Q10" s="46">
        <v>65.5</v>
      </c>
      <c r="R10" s="44">
        <f t="shared" si="1"/>
        <v>45.666666666666664</v>
      </c>
      <c r="S10" s="44">
        <f t="shared" si="2"/>
        <v>47.833333333333336</v>
      </c>
      <c r="T10" s="44">
        <f t="shared" si="3"/>
        <v>47.833333333333336</v>
      </c>
      <c r="U10" s="45">
        <v>3</v>
      </c>
      <c r="V10" s="39"/>
      <c r="W10" s="52"/>
      <c r="X10" s="75"/>
      <c r="Y10" s="49"/>
      <c r="Z10" s="77"/>
      <c r="AA10" s="64"/>
      <c r="AB10" s="64"/>
      <c r="AC10" s="5"/>
      <c r="AD10" s="8">
        <v>3</v>
      </c>
      <c r="AE10" s="36">
        <v>60</v>
      </c>
      <c r="AF10" s="20">
        <v>120</v>
      </c>
      <c r="AG10" s="20">
        <v>180</v>
      </c>
    </row>
    <row r="11" spans="1:33" ht="15" customHeight="1">
      <c r="A11" s="39">
        <v>4</v>
      </c>
      <c r="B11" s="55" t="s">
        <v>64</v>
      </c>
      <c r="C11" s="56" t="s">
        <v>50</v>
      </c>
      <c r="D11" s="54">
        <v>70</v>
      </c>
      <c r="E11" s="53" t="s">
        <v>62</v>
      </c>
      <c r="F11" s="55" t="s">
        <v>51</v>
      </c>
      <c r="G11" s="55" t="s">
        <v>65</v>
      </c>
      <c r="H11" s="6" t="s">
        <v>103</v>
      </c>
      <c r="I11" s="55" t="s">
        <v>66</v>
      </c>
      <c r="J11" s="53"/>
      <c r="K11" s="42">
        <f t="shared" si="0"/>
        <v>70</v>
      </c>
      <c r="L11" s="46">
        <v>23</v>
      </c>
      <c r="M11" s="46">
        <v>39</v>
      </c>
      <c r="N11" s="46">
        <v>34</v>
      </c>
      <c r="O11" s="46">
        <v>34</v>
      </c>
      <c r="P11" s="46">
        <v>65</v>
      </c>
      <c r="Q11" s="46">
        <v>67.5</v>
      </c>
      <c r="R11" s="44">
        <f t="shared" si="1"/>
        <v>40.666666666666664</v>
      </c>
      <c r="S11" s="44">
        <f t="shared" si="2"/>
        <v>46.833333333333336</v>
      </c>
      <c r="T11" s="44">
        <f t="shared" si="3"/>
        <v>46.833333333333336</v>
      </c>
      <c r="U11" s="45">
        <v>4</v>
      </c>
      <c r="V11" s="39"/>
      <c r="W11" s="52"/>
      <c r="X11" s="75"/>
      <c r="Y11" s="49"/>
      <c r="Z11" s="77"/>
      <c r="AA11" s="64"/>
      <c r="AB11" s="64"/>
      <c r="AC11" s="5"/>
      <c r="AD11" s="8">
        <v>4</v>
      </c>
      <c r="AE11" s="36">
        <v>50</v>
      </c>
      <c r="AF11" s="20">
        <v>100</v>
      </c>
      <c r="AG11" s="20">
        <v>150</v>
      </c>
    </row>
    <row r="12" spans="1:33" ht="15" customHeight="1">
      <c r="A12" s="39">
        <v>5</v>
      </c>
      <c r="B12" s="54" t="s">
        <v>63</v>
      </c>
      <c r="C12" s="58" t="s">
        <v>50</v>
      </c>
      <c r="D12" s="54">
        <v>34</v>
      </c>
      <c r="E12" s="54" t="s">
        <v>54</v>
      </c>
      <c r="F12" s="54" t="s">
        <v>56</v>
      </c>
      <c r="G12" s="53" t="s">
        <v>57</v>
      </c>
      <c r="H12" s="80" t="s">
        <v>100</v>
      </c>
      <c r="I12" s="2" t="s">
        <v>58</v>
      </c>
      <c r="J12" s="56"/>
      <c r="K12" s="42">
        <f t="shared" si="0"/>
        <v>34</v>
      </c>
      <c r="L12" s="46">
        <v>32</v>
      </c>
      <c r="M12" s="46">
        <v>18</v>
      </c>
      <c r="N12" s="46">
        <v>34</v>
      </c>
      <c r="O12" s="46">
        <v>12</v>
      </c>
      <c r="P12" s="46">
        <v>71</v>
      </c>
      <c r="Q12" s="46">
        <v>36</v>
      </c>
      <c r="R12" s="44">
        <f t="shared" si="1"/>
        <v>45.666666666666664</v>
      </c>
      <c r="S12" s="44">
        <f t="shared" si="2"/>
        <v>22</v>
      </c>
      <c r="T12" s="44">
        <f t="shared" si="3"/>
        <v>45.666666666666664</v>
      </c>
      <c r="U12" s="45">
        <v>5</v>
      </c>
      <c r="V12" s="39"/>
      <c r="W12" s="52"/>
      <c r="X12" s="75"/>
      <c r="Y12" s="49"/>
      <c r="Z12" s="77"/>
      <c r="AA12" s="64"/>
      <c r="AB12" s="64"/>
      <c r="AC12" s="5"/>
      <c r="AD12" s="8">
        <v>5</v>
      </c>
      <c r="AE12" s="36">
        <v>45</v>
      </c>
      <c r="AF12" s="20">
        <v>90</v>
      </c>
      <c r="AG12" s="20">
        <v>135</v>
      </c>
    </row>
    <row r="13" spans="1:33" ht="15" customHeight="1">
      <c r="A13" s="39">
        <v>6</v>
      </c>
      <c r="B13" s="53" t="s">
        <v>113</v>
      </c>
      <c r="C13" s="53"/>
      <c r="D13" s="54">
        <v>67</v>
      </c>
      <c r="E13" s="53"/>
      <c r="F13" s="48"/>
      <c r="G13" s="48"/>
      <c r="H13" s="48"/>
      <c r="I13" s="48"/>
      <c r="J13" s="48"/>
      <c r="K13" s="42">
        <f t="shared" si="0"/>
        <v>67</v>
      </c>
      <c r="L13" s="46">
        <v>33.5</v>
      </c>
      <c r="M13" s="46">
        <v>36</v>
      </c>
      <c r="N13" s="46">
        <v>27.5</v>
      </c>
      <c r="O13" s="46">
        <v>37</v>
      </c>
      <c r="P13" s="46">
        <v>69</v>
      </c>
      <c r="Q13" s="46">
        <v>63</v>
      </c>
      <c r="R13" s="44">
        <f t="shared" si="1"/>
        <v>43.333333333333336</v>
      </c>
      <c r="S13" s="44">
        <f t="shared" si="2"/>
        <v>45.333333333333336</v>
      </c>
      <c r="T13" s="44">
        <f t="shared" si="3"/>
        <v>45.333333333333336</v>
      </c>
      <c r="U13" s="45">
        <v>6</v>
      </c>
      <c r="V13" s="39"/>
      <c r="W13" s="52"/>
      <c r="X13" s="75"/>
      <c r="Y13" s="49"/>
      <c r="Z13" s="77"/>
      <c r="AA13" s="64"/>
      <c r="AB13" s="64"/>
      <c r="AC13" s="5"/>
      <c r="AD13" s="8">
        <v>7</v>
      </c>
      <c r="AE13" s="36">
        <v>36</v>
      </c>
      <c r="AF13" s="20">
        <v>72</v>
      </c>
      <c r="AG13" s="20">
        <v>108</v>
      </c>
    </row>
    <row r="14" spans="1:33" ht="15" customHeight="1">
      <c r="A14" s="39">
        <v>7</v>
      </c>
      <c r="B14" s="53" t="s">
        <v>110</v>
      </c>
      <c r="C14" s="53"/>
      <c r="D14" s="54">
        <v>35</v>
      </c>
      <c r="E14" s="53"/>
      <c r="F14" s="48" t="s">
        <v>85</v>
      </c>
      <c r="G14" s="82"/>
      <c r="H14" s="48"/>
      <c r="I14" s="82"/>
      <c r="J14" s="48"/>
      <c r="K14" s="42">
        <f t="shared" si="0"/>
        <v>35</v>
      </c>
      <c r="L14" s="46">
        <v>19</v>
      </c>
      <c r="M14" s="46">
        <v>31.5</v>
      </c>
      <c r="N14" s="46">
        <v>21.5</v>
      </c>
      <c r="O14" s="46">
        <v>24.5</v>
      </c>
      <c r="P14" s="46">
        <v>66</v>
      </c>
      <c r="Q14" s="46">
        <v>45</v>
      </c>
      <c r="R14" s="44">
        <f t="shared" si="1"/>
        <v>35.5</v>
      </c>
      <c r="S14" s="44">
        <f t="shared" si="2"/>
        <v>33.666666666666664</v>
      </c>
      <c r="T14" s="44">
        <f t="shared" si="3"/>
        <v>35.5</v>
      </c>
      <c r="U14" s="45">
        <v>7</v>
      </c>
      <c r="V14" s="39"/>
      <c r="W14" s="52"/>
      <c r="X14" s="75"/>
      <c r="Y14" s="49"/>
      <c r="Z14" s="77"/>
      <c r="AA14" s="64"/>
      <c r="AB14" s="64"/>
      <c r="AC14" s="5"/>
      <c r="AD14" s="8">
        <v>8</v>
      </c>
      <c r="AE14" s="36">
        <v>32</v>
      </c>
      <c r="AF14" s="20">
        <v>64</v>
      </c>
      <c r="AG14" s="20">
        <v>96</v>
      </c>
    </row>
    <row r="15" spans="1:33" ht="15" customHeight="1">
      <c r="A15" s="39">
        <v>8</v>
      </c>
      <c r="B15" s="53" t="s">
        <v>108</v>
      </c>
      <c r="C15" s="53"/>
      <c r="D15" s="54">
        <v>2</v>
      </c>
      <c r="E15" s="53"/>
      <c r="F15" s="53" t="s">
        <v>51</v>
      </c>
      <c r="G15" s="48"/>
      <c r="H15" s="48"/>
      <c r="I15" s="48"/>
      <c r="J15" s="48"/>
      <c r="K15" s="42">
        <f t="shared" si="0"/>
        <v>2</v>
      </c>
      <c r="L15" s="46">
        <v>11.5</v>
      </c>
      <c r="M15" s="46">
        <v>32</v>
      </c>
      <c r="N15" s="46">
        <v>15.5</v>
      </c>
      <c r="O15" s="46">
        <v>27</v>
      </c>
      <c r="P15" s="46">
        <v>41</v>
      </c>
      <c r="Q15" s="46">
        <v>47.2</v>
      </c>
      <c r="R15" s="44">
        <f t="shared" si="1"/>
        <v>22.666666666666668</v>
      </c>
      <c r="S15" s="44">
        <f t="shared" si="2"/>
        <v>35.4</v>
      </c>
      <c r="T15" s="44">
        <f t="shared" si="3"/>
        <v>35.4</v>
      </c>
      <c r="U15" s="45">
        <v>8</v>
      </c>
      <c r="V15" s="39"/>
      <c r="W15" s="52"/>
      <c r="X15" s="75"/>
      <c r="Y15" s="49"/>
      <c r="Z15" s="5"/>
      <c r="AA15" s="64"/>
      <c r="AB15" s="64"/>
      <c r="AC15" s="33"/>
      <c r="AD15" s="8">
        <v>9</v>
      </c>
      <c r="AE15" s="36">
        <v>29</v>
      </c>
      <c r="AF15" s="20">
        <v>58</v>
      </c>
      <c r="AG15" s="20">
        <v>87</v>
      </c>
    </row>
    <row r="16" spans="1:33" ht="15" customHeight="1">
      <c r="A16" s="39">
        <v>9</v>
      </c>
      <c r="B16" s="6" t="s">
        <v>94</v>
      </c>
      <c r="C16" s="6" t="s">
        <v>50</v>
      </c>
      <c r="D16" s="54">
        <v>59</v>
      </c>
      <c r="E16" s="6" t="s">
        <v>54</v>
      </c>
      <c r="F16" s="6" t="s">
        <v>51</v>
      </c>
      <c r="G16" s="55"/>
      <c r="H16" s="55"/>
      <c r="I16" s="55"/>
      <c r="J16" s="55"/>
      <c r="K16" s="42">
        <f t="shared" si="0"/>
        <v>59</v>
      </c>
      <c r="L16" s="46">
        <v>10</v>
      </c>
      <c r="M16" s="46">
        <v>26.5</v>
      </c>
      <c r="N16" s="46">
        <v>22</v>
      </c>
      <c r="O16" s="46">
        <v>15.5</v>
      </c>
      <c r="P16" s="46">
        <v>43.5</v>
      </c>
      <c r="Q16" s="46">
        <v>50</v>
      </c>
      <c r="R16" s="44">
        <f t="shared" si="1"/>
        <v>25.166666666666668</v>
      </c>
      <c r="S16" s="44">
        <f t="shared" si="2"/>
        <v>30.666666666666668</v>
      </c>
      <c r="T16" s="44">
        <f t="shared" si="3"/>
        <v>30.666666666666668</v>
      </c>
      <c r="U16" s="45">
        <v>10</v>
      </c>
      <c r="V16" s="20">
        <v>78</v>
      </c>
      <c r="W16" s="52"/>
      <c r="X16" s="75"/>
      <c r="Y16" s="49"/>
      <c r="Z16" s="5"/>
      <c r="AA16" s="64"/>
      <c r="AB16" s="64"/>
      <c r="AC16" s="33"/>
      <c r="AD16" s="8">
        <v>12</v>
      </c>
      <c r="AE16" s="36">
        <v>22</v>
      </c>
      <c r="AF16" s="20">
        <v>44</v>
      </c>
      <c r="AG16" s="20">
        <v>66</v>
      </c>
    </row>
    <row r="17" spans="1:33" ht="15" customHeight="1">
      <c r="A17" s="39">
        <v>10</v>
      </c>
      <c r="B17" s="53" t="s">
        <v>115</v>
      </c>
      <c r="C17" s="53"/>
      <c r="D17" s="54">
        <v>72</v>
      </c>
      <c r="E17" s="53"/>
      <c r="F17" s="48"/>
      <c r="G17" s="82"/>
      <c r="H17" s="48"/>
      <c r="I17" s="82"/>
      <c r="J17" s="48"/>
      <c r="K17" s="42">
        <f t="shared" si="0"/>
        <v>72</v>
      </c>
      <c r="L17" s="46">
        <v>13</v>
      </c>
      <c r="M17" s="46">
        <v>21</v>
      </c>
      <c r="N17" s="46">
        <v>9</v>
      </c>
      <c r="O17" s="46">
        <v>28</v>
      </c>
      <c r="P17" s="46">
        <v>27</v>
      </c>
      <c r="Q17" s="46">
        <v>30</v>
      </c>
      <c r="R17" s="44">
        <f t="shared" si="1"/>
        <v>16.333333333333332</v>
      </c>
      <c r="S17" s="44">
        <f t="shared" si="2"/>
        <v>26.333333333333332</v>
      </c>
      <c r="T17" s="44">
        <f t="shared" si="3"/>
        <v>26.333333333333332</v>
      </c>
      <c r="U17" s="45">
        <v>11</v>
      </c>
      <c r="V17" s="20">
        <v>72</v>
      </c>
      <c r="W17" s="52"/>
      <c r="X17" s="75"/>
      <c r="Y17" s="49"/>
      <c r="Z17" s="5"/>
      <c r="AA17" s="64"/>
      <c r="AB17" s="64"/>
      <c r="AC17" s="33"/>
      <c r="AD17" s="8">
        <v>13</v>
      </c>
      <c r="AE17" s="36">
        <v>20</v>
      </c>
      <c r="AF17" s="20">
        <v>40</v>
      </c>
      <c r="AG17" s="20">
        <v>60</v>
      </c>
    </row>
    <row r="18" spans="1:33" ht="15" customHeight="1">
      <c r="A18" s="39">
        <v>11</v>
      </c>
      <c r="B18" s="53" t="s">
        <v>114</v>
      </c>
      <c r="C18" s="53"/>
      <c r="D18" s="54">
        <v>68</v>
      </c>
      <c r="E18" s="53"/>
      <c r="F18" s="48"/>
      <c r="G18" s="48"/>
      <c r="H18" s="82"/>
      <c r="I18" s="48"/>
      <c r="J18" s="48"/>
      <c r="K18" s="42">
        <f t="shared" si="0"/>
        <v>68</v>
      </c>
      <c r="L18" s="46">
        <v>15</v>
      </c>
      <c r="M18" s="46">
        <v>8</v>
      </c>
      <c r="N18" s="46">
        <v>16.5</v>
      </c>
      <c r="O18" s="46">
        <v>10</v>
      </c>
      <c r="P18" s="46">
        <v>45</v>
      </c>
      <c r="Q18" s="46">
        <v>21</v>
      </c>
      <c r="R18" s="44">
        <f t="shared" si="1"/>
        <v>25.5</v>
      </c>
      <c r="S18" s="44">
        <f t="shared" si="2"/>
        <v>13</v>
      </c>
      <c r="T18" s="44">
        <f t="shared" si="3"/>
        <v>25.5</v>
      </c>
      <c r="U18" s="45">
        <v>12</v>
      </c>
      <c r="V18" s="20">
        <v>66</v>
      </c>
      <c r="W18" s="52"/>
      <c r="X18" s="75"/>
      <c r="Y18" s="49"/>
      <c r="Z18" s="5"/>
      <c r="AA18" s="33"/>
      <c r="AB18" s="5"/>
      <c r="AC18" s="33"/>
      <c r="AD18" s="8">
        <v>14</v>
      </c>
      <c r="AE18" s="36">
        <v>18</v>
      </c>
      <c r="AF18" s="20">
        <v>36</v>
      </c>
      <c r="AG18" s="20">
        <v>54</v>
      </c>
    </row>
    <row r="19" spans="1:33" ht="15" customHeight="1">
      <c r="A19" s="39">
        <v>12</v>
      </c>
      <c r="B19" s="53" t="s">
        <v>117</v>
      </c>
      <c r="C19" s="53"/>
      <c r="D19" s="54">
        <v>81</v>
      </c>
      <c r="E19" s="53"/>
      <c r="F19" s="48"/>
      <c r="G19" s="48"/>
      <c r="H19" s="48"/>
      <c r="I19" s="48"/>
      <c r="J19" s="48"/>
      <c r="K19" s="42">
        <f t="shared" si="0"/>
        <v>81</v>
      </c>
      <c r="L19" s="46">
        <v>13.5</v>
      </c>
      <c r="M19" s="46">
        <v>13</v>
      </c>
      <c r="N19" s="46">
        <v>19</v>
      </c>
      <c r="O19" s="46">
        <v>16</v>
      </c>
      <c r="P19" s="46">
        <v>37</v>
      </c>
      <c r="Q19" s="46">
        <v>35</v>
      </c>
      <c r="R19" s="44">
        <f t="shared" si="1"/>
        <v>23.166666666666668</v>
      </c>
      <c r="S19" s="44">
        <f t="shared" si="2"/>
        <v>21.333333333333332</v>
      </c>
      <c r="T19" s="44">
        <f t="shared" si="3"/>
        <v>23.166666666666668</v>
      </c>
      <c r="U19" s="45">
        <v>14</v>
      </c>
      <c r="V19" s="20">
        <v>54</v>
      </c>
      <c r="W19" s="52"/>
      <c r="X19" s="75"/>
      <c r="Y19" s="49"/>
      <c r="Z19" s="5"/>
      <c r="AA19" s="33"/>
      <c r="AB19" s="5"/>
      <c r="AC19" s="33"/>
      <c r="AD19" s="8">
        <v>16</v>
      </c>
      <c r="AE19" s="36">
        <v>15</v>
      </c>
      <c r="AF19" s="20">
        <v>30</v>
      </c>
      <c r="AG19" s="20">
        <v>45</v>
      </c>
    </row>
    <row r="20" spans="1:33" ht="15" customHeight="1">
      <c r="A20" s="39">
        <v>13</v>
      </c>
      <c r="B20" s="58" t="s">
        <v>87</v>
      </c>
      <c r="C20" s="58" t="s">
        <v>50</v>
      </c>
      <c r="D20" s="54">
        <v>37</v>
      </c>
      <c r="E20" s="58" t="s">
        <v>54</v>
      </c>
      <c r="F20" s="58" t="s">
        <v>51</v>
      </c>
      <c r="G20" s="8" t="s">
        <v>60</v>
      </c>
      <c r="H20" s="58" t="s">
        <v>88</v>
      </c>
      <c r="I20" s="53"/>
      <c r="J20" s="54"/>
      <c r="K20" s="42">
        <f t="shared" si="0"/>
        <v>37</v>
      </c>
      <c r="L20" s="46">
        <v>15.9</v>
      </c>
      <c r="M20" s="46">
        <v>18</v>
      </c>
      <c r="N20" s="46">
        <v>18</v>
      </c>
      <c r="O20" s="46">
        <v>16</v>
      </c>
      <c r="P20" s="46">
        <v>28.5</v>
      </c>
      <c r="Q20" s="46">
        <v>35</v>
      </c>
      <c r="R20" s="44">
        <f t="shared" si="1"/>
        <v>20.8</v>
      </c>
      <c r="S20" s="44">
        <f t="shared" si="2"/>
        <v>23</v>
      </c>
      <c r="T20" s="44">
        <f t="shared" si="3"/>
        <v>23</v>
      </c>
      <c r="U20" s="45">
        <v>15</v>
      </c>
      <c r="V20" s="20">
        <v>48</v>
      </c>
      <c r="W20" s="52"/>
      <c r="X20" s="75"/>
      <c r="Y20" s="49"/>
      <c r="Z20" s="5"/>
      <c r="AA20" s="33"/>
      <c r="AB20" s="5"/>
      <c r="AC20" s="33"/>
      <c r="AD20" s="8">
        <v>17</v>
      </c>
      <c r="AE20" s="36">
        <v>14</v>
      </c>
      <c r="AF20" s="20">
        <v>28</v>
      </c>
      <c r="AG20" s="20">
        <v>42</v>
      </c>
    </row>
    <row r="21" spans="1:33" ht="15" customHeight="1">
      <c r="A21" s="39">
        <v>14</v>
      </c>
      <c r="B21" s="53" t="s">
        <v>116</v>
      </c>
      <c r="C21" s="53"/>
      <c r="D21" s="54">
        <v>75</v>
      </c>
      <c r="E21" s="53"/>
      <c r="F21" s="48"/>
      <c r="G21" s="48"/>
      <c r="H21" s="82"/>
      <c r="I21" s="48"/>
      <c r="J21" s="48"/>
      <c r="K21" s="42">
        <f t="shared" si="0"/>
        <v>75</v>
      </c>
      <c r="L21" s="46">
        <v>11</v>
      </c>
      <c r="M21" s="46">
        <v>14</v>
      </c>
      <c r="N21" s="46">
        <v>15.5</v>
      </c>
      <c r="O21" s="46">
        <v>16</v>
      </c>
      <c r="P21" s="46">
        <v>36</v>
      </c>
      <c r="Q21" s="46">
        <v>37</v>
      </c>
      <c r="R21" s="44">
        <f t="shared" si="1"/>
        <v>20.833333333333332</v>
      </c>
      <c r="S21" s="44">
        <f t="shared" si="2"/>
        <v>22.333333333333332</v>
      </c>
      <c r="T21" s="44">
        <f t="shared" si="3"/>
        <v>22.333333333333332</v>
      </c>
      <c r="U21" s="45">
        <v>16</v>
      </c>
      <c r="V21" s="20">
        <v>45</v>
      </c>
      <c r="W21" s="52"/>
      <c r="X21" s="75"/>
      <c r="Y21" s="49"/>
      <c r="Z21" s="5"/>
      <c r="AA21" s="33"/>
      <c r="AB21" s="5"/>
      <c r="AC21" s="33"/>
      <c r="AD21" s="8">
        <v>18</v>
      </c>
      <c r="AE21" s="36">
        <v>13</v>
      </c>
      <c r="AF21" s="20">
        <v>26</v>
      </c>
      <c r="AG21" s="20">
        <v>39</v>
      </c>
    </row>
    <row r="22" spans="1:33" ht="15" customHeight="1">
      <c r="A22" s="39">
        <v>15</v>
      </c>
      <c r="B22" s="53" t="s">
        <v>49</v>
      </c>
      <c r="C22" s="55" t="s">
        <v>50</v>
      </c>
      <c r="D22" s="54">
        <v>8</v>
      </c>
      <c r="E22" s="55" t="s">
        <v>54</v>
      </c>
      <c r="F22" s="55" t="s">
        <v>51</v>
      </c>
      <c r="G22" s="55" t="s">
        <v>52</v>
      </c>
      <c r="H22" s="6" t="s">
        <v>101</v>
      </c>
      <c r="I22" s="55" t="s">
        <v>53</v>
      </c>
      <c r="J22" s="53"/>
      <c r="K22" s="42">
        <f t="shared" si="0"/>
        <v>8</v>
      </c>
      <c r="L22" s="46">
        <v>4</v>
      </c>
      <c r="M22" s="46">
        <v>13</v>
      </c>
      <c r="N22" s="46">
        <v>5</v>
      </c>
      <c r="O22" s="46">
        <v>10</v>
      </c>
      <c r="P22" s="46">
        <v>27.5</v>
      </c>
      <c r="Q22" s="46">
        <v>33</v>
      </c>
      <c r="R22" s="44">
        <f t="shared" si="1"/>
        <v>12.166666666666666</v>
      </c>
      <c r="S22" s="44">
        <f t="shared" si="2"/>
        <v>18.666666666666668</v>
      </c>
      <c r="T22" s="44">
        <f t="shared" si="3"/>
        <v>18.666666666666668</v>
      </c>
      <c r="U22" s="45">
        <v>17</v>
      </c>
      <c r="V22" s="20">
        <v>42</v>
      </c>
      <c r="W22" s="52"/>
      <c r="X22" s="75"/>
      <c r="Y22" s="49"/>
      <c r="Z22" s="5"/>
      <c r="AA22" s="33"/>
      <c r="AB22" s="5"/>
      <c r="AC22" s="33"/>
      <c r="AD22" s="8">
        <v>19</v>
      </c>
      <c r="AE22" s="36">
        <v>12</v>
      </c>
      <c r="AF22" s="20">
        <v>24</v>
      </c>
      <c r="AG22" s="20">
        <v>36</v>
      </c>
    </row>
    <row r="23" spans="1:33" ht="15" customHeight="1">
      <c r="A23" s="39">
        <v>16</v>
      </c>
      <c r="B23" s="53" t="s">
        <v>111</v>
      </c>
      <c r="C23" s="53"/>
      <c r="D23" s="54">
        <v>44</v>
      </c>
      <c r="E23" s="53"/>
      <c r="F23" s="48" t="s">
        <v>51</v>
      </c>
      <c r="G23" s="48"/>
      <c r="H23" s="48"/>
      <c r="I23" s="48"/>
      <c r="J23" s="48"/>
      <c r="K23" s="42">
        <f t="shared" si="0"/>
        <v>44</v>
      </c>
      <c r="L23" s="46">
        <v>17</v>
      </c>
      <c r="M23" s="46">
        <v>6.5</v>
      </c>
      <c r="N23" s="46">
        <v>15</v>
      </c>
      <c r="O23" s="46">
        <v>5</v>
      </c>
      <c r="P23" s="46">
        <v>24</v>
      </c>
      <c r="Q23" s="46">
        <v>17</v>
      </c>
      <c r="R23" s="44">
        <f t="shared" si="1"/>
        <v>18.666666666666668</v>
      </c>
      <c r="S23" s="44">
        <f t="shared" si="2"/>
        <v>9.5</v>
      </c>
      <c r="T23" s="44">
        <f t="shared" si="3"/>
        <v>18.666666666666668</v>
      </c>
      <c r="U23" s="45">
        <v>18</v>
      </c>
      <c r="V23" s="20">
        <v>39</v>
      </c>
      <c r="W23" s="52"/>
      <c r="X23" s="75"/>
      <c r="Y23" s="49"/>
      <c r="Z23" s="5"/>
      <c r="AA23" s="33"/>
      <c r="AB23" s="5"/>
      <c r="AC23" s="33"/>
      <c r="AD23" s="8">
        <v>20</v>
      </c>
      <c r="AE23" s="36">
        <v>11</v>
      </c>
      <c r="AF23" s="20">
        <v>22</v>
      </c>
      <c r="AG23" s="20">
        <v>33</v>
      </c>
    </row>
    <row r="24" spans="1:33" ht="15" customHeight="1">
      <c r="A24" s="39">
        <v>17</v>
      </c>
      <c r="B24" s="8" t="s">
        <v>89</v>
      </c>
      <c r="C24" s="54"/>
      <c r="D24" s="54">
        <v>38</v>
      </c>
      <c r="E24" s="53"/>
      <c r="F24" s="8" t="s">
        <v>51</v>
      </c>
      <c r="G24" s="53"/>
      <c r="H24" s="53" t="s">
        <v>90</v>
      </c>
      <c r="I24" s="53"/>
      <c r="J24" s="54"/>
      <c r="K24" s="42">
        <f t="shared" si="0"/>
        <v>38</v>
      </c>
      <c r="L24" s="46">
        <v>9.3</v>
      </c>
      <c r="M24" s="46">
        <v>13</v>
      </c>
      <c r="N24" s="46">
        <v>13.5</v>
      </c>
      <c r="O24" s="46">
        <v>13</v>
      </c>
      <c r="P24" s="46">
        <v>23.8</v>
      </c>
      <c r="Q24" s="46">
        <v>29</v>
      </c>
      <c r="R24" s="44">
        <f t="shared" si="1"/>
        <v>15.533333333333333</v>
      </c>
      <c r="S24" s="44">
        <f t="shared" si="2"/>
        <v>18.333333333333332</v>
      </c>
      <c r="T24" s="44">
        <f t="shared" si="3"/>
        <v>18.333333333333332</v>
      </c>
      <c r="U24" s="45">
        <v>19</v>
      </c>
      <c r="V24" s="20">
        <v>36</v>
      </c>
      <c r="W24" s="52"/>
      <c r="X24" s="75"/>
      <c r="Y24" s="49"/>
      <c r="Z24" s="5"/>
      <c r="AA24" s="33"/>
      <c r="AB24" s="5"/>
      <c r="AC24" s="33"/>
      <c r="AD24" s="8">
        <v>21</v>
      </c>
      <c r="AE24" s="36">
        <v>10</v>
      </c>
      <c r="AF24" s="20">
        <v>20</v>
      </c>
      <c r="AG24" s="20">
        <v>30</v>
      </c>
    </row>
    <row r="25" spans="1:33" ht="15" customHeight="1">
      <c r="A25" s="39">
        <v>18</v>
      </c>
      <c r="B25" s="16" t="s">
        <v>91</v>
      </c>
      <c r="C25" s="16" t="s">
        <v>50</v>
      </c>
      <c r="D25" s="54">
        <v>39</v>
      </c>
      <c r="E25" s="57" t="s">
        <v>54</v>
      </c>
      <c r="F25" s="58" t="s">
        <v>51</v>
      </c>
      <c r="G25" s="58" t="s">
        <v>92</v>
      </c>
      <c r="H25" s="58"/>
      <c r="I25" s="58"/>
      <c r="J25" s="56"/>
      <c r="K25" s="42">
        <f t="shared" si="0"/>
        <v>39</v>
      </c>
      <c r="L25" s="46">
        <v>4</v>
      </c>
      <c r="M25" s="46">
        <v>10.6</v>
      </c>
      <c r="N25" s="46">
        <v>9.5</v>
      </c>
      <c r="O25" s="46">
        <v>15.5</v>
      </c>
      <c r="P25" s="46">
        <v>10.2</v>
      </c>
      <c r="Q25" s="46">
        <v>28</v>
      </c>
      <c r="R25" s="44">
        <f t="shared" si="1"/>
        <v>7.8999999999999995</v>
      </c>
      <c r="S25" s="44">
        <f t="shared" si="2"/>
        <v>18.033333333333335</v>
      </c>
      <c r="T25" s="44">
        <f t="shared" si="3"/>
        <v>18.033333333333335</v>
      </c>
      <c r="U25" s="45">
        <v>20</v>
      </c>
      <c r="V25" s="20">
        <v>33</v>
      </c>
      <c r="W25" s="52"/>
      <c r="X25" s="75"/>
      <c r="Y25" s="49"/>
      <c r="Z25" s="5"/>
      <c r="AA25" s="33"/>
      <c r="AB25" s="5"/>
      <c r="AC25" s="33"/>
      <c r="AD25" s="8">
        <v>22</v>
      </c>
      <c r="AE25" s="36">
        <v>9</v>
      </c>
      <c r="AF25" s="20">
        <v>18</v>
      </c>
      <c r="AG25" s="20">
        <v>27</v>
      </c>
    </row>
    <row r="26" spans="1:33" ht="15" customHeight="1">
      <c r="A26" s="39">
        <v>19</v>
      </c>
      <c r="B26" s="6" t="s">
        <v>84</v>
      </c>
      <c r="C26" s="16" t="s">
        <v>50</v>
      </c>
      <c r="D26" s="54">
        <v>32</v>
      </c>
      <c r="E26" s="8" t="s">
        <v>54</v>
      </c>
      <c r="F26" s="6" t="s">
        <v>85</v>
      </c>
      <c r="G26" s="6" t="s">
        <v>86</v>
      </c>
      <c r="H26" s="55"/>
      <c r="I26" s="55"/>
      <c r="J26" s="56"/>
      <c r="K26" s="42">
        <f t="shared" si="0"/>
        <v>32</v>
      </c>
      <c r="L26" s="46">
        <v>6</v>
      </c>
      <c r="M26" s="46">
        <v>13.5</v>
      </c>
      <c r="N26" s="46">
        <v>14</v>
      </c>
      <c r="O26" s="46">
        <v>14.5</v>
      </c>
      <c r="P26" s="46">
        <v>24.5</v>
      </c>
      <c r="Q26" s="46">
        <v>24.5</v>
      </c>
      <c r="R26" s="44">
        <f t="shared" si="1"/>
        <v>14.833333333333334</v>
      </c>
      <c r="S26" s="44">
        <f t="shared" si="2"/>
        <v>17.5</v>
      </c>
      <c r="T26" s="44">
        <f t="shared" si="3"/>
        <v>17.5</v>
      </c>
      <c r="U26" s="45">
        <v>21</v>
      </c>
      <c r="V26" s="20">
        <v>30</v>
      </c>
      <c r="W26" s="52"/>
      <c r="X26" s="75"/>
      <c r="Y26" s="49"/>
      <c r="Z26" s="5"/>
      <c r="AA26" s="33"/>
      <c r="AB26" s="5"/>
      <c r="AC26" s="33"/>
      <c r="AD26" s="8">
        <v>23</v>
      </c>
      <c r="AE26" s="36">
        <v>8</v>
      </c>
      <c r="AF26" s="20">
        <v>16</v>
      </c>
      <c r="AG26" s="20">
        <v>24</v>
      </c>
    </row>
    <row r="27" spans="1:33" ht="15" customHeight="1">
      <c r="A27" s="39">
        <v>20</v>
      </c>
      <c r="B27" s="58" t="s">
        <v>79</v>
      </c>
      <c r="C27" s="58" t="s">
        <v>50</v>
      </c>
      <c r="D27" s="54">
        <v>76</v>
      </c>
      <c r="E27" s="58" t="s">
        <v>54</v>
      </c>
      <c r="F27" s="58" t="s">
        <v>51</v>
      </c>
      <c r="G27" s="8" t="s">
        <v>80</v>
      </c>
      <c r="H27" s="68" t="s">
        <v>81</v>
      </c>
      <c r="I27" s="8" t="s">
        <v>66</v>
      </c>
      <c r="J27" s="54"/>
      <c r="K27" s="42">
        <f t="shared" si="0"/>
        <v>76</v>
      </c>
      <c r="L27" s="46">
        <v>3</v>
      </c>
      <c r="M27" s="46">
        <v>16.3</v>
      </c>
      <c r="N27" s="46">
        <v>3</v>
      </c>
      <c r="O27" s="46">
        <v>12</v>
      </c>
      <c r="P27" s="46">
        <v>9</v>
      </c>
      <c r="Q27" s="46">
        <v>24.1</v>
      </c>
      <c r="R27" s="44">
        <f t="shared" si="1"/>
        <v>5</v>
      </c>
      <c r="S27" s="44">
        <f t="shared" si="2"/>
        <v>17.46666666666667</v>
      </c>
      <c r="T27" s="44">
        <f t="shared" si="3"/>
        <v>17.46666666666667</v>
      </c>
      <c r="U27" s="45">
        <v>22</v>
      </c>
      <c r="V27" s="20">
        <v>27</v>
      </c>
      <c r="W27" s="52"/>
      <c r="X27" s="75"/>
      <c r="Y27" s="49"/>
      <c r="Z27" s="5"/>
      <c r="AA27" s="33"/>
      <c r="AB27" s="5"/>
      <c r="AC27" s="33"/>
      <c r="AD27" s="8">
        <v>24</v>
      </c>
      <c r="AE27" s="36">
        <v>7</v>
      </c>
      <c r="AF27" s="20">
        <v>14</v>
      </c>
      <c r="AG27" s="20">
        <v>21</v>
      </c>
    </row>
    <row r="28" spans="1:33" ht="15" customHeight="1">
      <c r="A28" s="39">
        <v>21</v>
      </c>
      <c r="B28" s="58" t="s">
        <v>93</v>
      </c>
      <c r="C28" s="58"/>
      <c r="D28" s="54">
        <v>16</v>
      </c>
      <c r="E28" s="54"/>
      <c r="F28" s="58" t="s">
        <v>51</v>
      </c>
      <c r="G28" s="58" t="s">
        <v>52</v>
      </c>
      <c r="H28" s="54"/>
      <c r="I28" s="53"/>
      <c r="J28" s="54"/>
      <c r="K28" s="42">
        <f t="shared" si="0"/>
        <v>16</v>
      </c>
      <c r="L28" s="46">
        <v>5.5</v>
      </c>
      <c r="M28" s="46">
        <v>5.7</v>
      </c>
      <c r="N28" s="46">
        <v>4.5</v>
      </c>
      <c r="O28" s="46">
        <v>12</v>
      </c>
      <c r="P28" s="46">
        <v>9.5</v>
      </c>
      <c r="Q28" s="46">
        <v>27</v>
      </c>
      <c r="R28" s="44">
        <f t="shared" si="1"/>
        <v>6.5</v>
      </c>
      <c r="S28" s="44">
        <f t="shared" si="2"/>
        <v>14.9</v>
      </c>
      <c r="T28" s="44">
        <f t="shared" si="3"/>
        <v>14.9</v>
      </c>
      <c r="U28" s="45">
        <v>23</v>
      </c>
      <c r="V28" s="20">
        <v>24</v>
      </c>
      <c r="W28" s="52"/>
      <c r="X28" s="75"/>
      <c r="Y28" s="49"/>
      <c r="Z28" s="5"/>
      <c r="AA28" s="33"/>
      <c r="AB28" s="5"/>
      <c r="AC28" s="33"/>
      <c r="AD28" s="8">
        <v>25</v>
      </c>
      <c r="AE28" s="36">
        <v>6</v>
      </c>
      <c r="AF28" s="20">
        <v>12</v>
      </c>
      <c r="AG28" s="20">
        <v>18</v>
      </c>
    </row>
    <row r="29" spans="1:33" ht="15" customHeight="1">
      <c r="A29" s="39">
        <v>22</v>
      </c>
      <c r="B29" s="53" t="s">
        <v>109</v>
      </c>
      <c r="C29" s="53"/>
      <c r="D29" s="54">
        <v>18</v>
      </c>
      <c r="E29" s="53"/>
      <c r="F29" s="53" t="s">
        <v>51</v>
      </c>
      <c r="G29" s="48"/>
      <c r="H29" s="48"/>
      <c r="I29" s="48"/>
      <c r="J29" s="48"/>
      <c r="K29" s="42">
        <f t="shared" si="0"/>
        <v>18</v>
      </c>
      <c r="L29" s="46">
        <v>3</v>
      </c>
      <c r="M29" s="46">
        <v>11.5</v>
      </c>
      <c r="N29" s="46">
        <v>3</v>
      </c>
      <c r="O29" s="46">
        <v>8</v>
      </c>
      <c r="P29" s="46">
        <v>22</v>
      </c>
      <c r="Q29" s="46">
        <v>23</v>
      </c>
      <c r="R29" s="44">
        <f t="shared" si="1"/>
        <v>9.333333333333334</v>
      </c>
      <c r="S29" s="44">
        <f t="shared" si="2"/>
        <v>14.166666666666666</v>
      </c>
      <c r="T29" s="44">
        <f t="shared" si="3"/>
        <v>14.166666666666666</v>
      </c>
      <c r="U29" s="45">
        <v>24</v>
      </c>
      <c r="V29" s="20">
        <v>21</v>
      </c>
      <c r="W29" s="52"/>
      <c r="X29" s="75"/>
      <c r="Y29" s="49"/>
      <c r="Z29" s="5"/>
      <c r="AA29" s="33"/>
      <c r="AB29" s="5"/>
      <c r="AC29" s="33"/>
      <c r="AD29" s="8">
        <v>26</v>
      </c>
      <c r="AE29" s="36">
        <v>5</v>
      </c>
      <c r="AF29" s="20">
        <v>10</v>
      </c>
      <c r="AG29" s="20">
        <v>15</v>
      </c>
    </row>
    <row r="30" spans="1:33" ht="15" customHeight="1">
      <c r="A30" s="39">
        <v>23</v>
      </c>
      <c r="B30" s="58" t="s">
        <v>82</v>
      </c>
      <c r="C30" s="55"/>
      <c r="D30" s="54">
        <v>79</v>
      </c>
      <c r="E30" s="55"/>
      <c r="F30" s="6" t="s">
        <v>51</v>
      </c>
      <c r="G30" s="58"/>
      <c r="H30" s="54"/>
      <c r="I30" s="58" t="s">
        <v>83</v>
      </c>
      <c r="J30" s="55"/>
      <c r="K30" s="42">
        <f t="shared" si="0"/>
        <v>79</v>
      </c>
      <c r="L30" s="46">
        <v>5</v>
      </c>
      <c r="M30" s="46">
        <v>4.5</v>
      </c>
      <c r="N30" s="46">
        <v>12</v>
      </c>
      <c r="O30" s="46">
        <v>9.5</v>
      </c>
      <c r="P30" s="46">
        <v>21</v>
      </c>
      <c r="Q30" s="46">
        <v>21</v>
      </c>
      <c r="R30" s="44">
        <f t="shared" si="1"/>
        <v>12.666666666666666</v>
      </c>
      <c r="S30" s="44">
        <f t="shared" si="2"/>
        <v>11.666666666666666</v>
      </c>
      <c r="T30" s="44">
        <f t="shared" si="3"/>
        <v>12.666666666666666</v>
      </c>
      <c r="U30" s="45">
        <v>25</v>
      </c>
      <c r="V30" s="20">
        <v>18</v>
      </c>
      <c r="W30" s="52"/>
      <c r="X30" s="75"/>
      <c r="Y30" s="49"/>
      <c r="Z30" s="5"/>
      <c r="AA30" s="33"/>
      <c r="AB30" s="5"/>
      <c r="AC30" s="33"/>
      <c r="AD30" s="8">
        <v>27</v>
      </c>
      <c r="AE30" s="36">
        <v>4</v>
      </c>
      <c r="AF30" s="20">
        <v>8</v>
      </c>
      <c r="AG30" s="20">
        <v>12</v>
      </c>
    </row>
    <row r="31" spans="1:33" ht="15" customHeight="1">
      <c r="A31" s="39">
        <v>24</v>
      </c>
      <c r="B31" s="16" t="s">
        <v>96</v>
      </c>
      <c r="C31" s="16"/>
      <c r="D31" s="54">
        <v>20</v>
      </c>
      <c r="E31" s="56"/>
      <c r="F31" s="16" t="s">
        <v>51</v>
      </c>
      <c r="G31" s="56"/>
      <c r="H31" s="56"/>
      <c r="I31" s="16" t="s">
        <v>53</v>
      </c>
      <c r="J31" s="56"/>
      <c r="K31" s="42">
        <f t="shared" si="0"/>
        <v>20</v>
      </c>
      <c r="L31" s="46">
        <v>4.5</v>
      </c>
      <c r="M31" s="46">
        <v>5</v>
      </c>
      <c r="N31" s="46">
        <v>9.5</v>
      </c>
      <c r="O31" s="46">
        <v>8.5</v>
      </c>
      <c r="P31" s="46">
        <v>21.3</v>
      </c>
      <c r="Q31" s="46">
        <v>21</v>
      </c>
      <c r="R31" s="44">
        <f t="shared" si="1"/>
        <v>11.766666666666666</v>
      </c>
      <c r="S31" s="44">
        <f t="shared" si="2"/>
        <v>11.5</v>
      </c>
      <c r="T31" s="44">
        <f t="shared" si="3"/>
        <v>11.766666666666666</v>
      </c>
      <c r="U31" s="45">
        <v>26</v>
      </c>
      <c r="V31" s="20">
        <v>15</v>
      </c>
      <c r="W31" s="52"/>
      <c r="X31" s="75"/>
      <c r="Y31" s="49"/>
      <c r="Z31" s="5"/>
      <c r="AA31" s="33"/>
      <c r="AB31" s="5"/>
      <c r="AC31" s="33"/>
      <c r="AD31" s="8">
        <v>28</v>
      </c>
      <c r="AE31" s="36">
        <v>3</v>
      </c>
      <c r="AF31" s="20">
        <v>6</v>
      </c>
      <c r="AG31" s="20">
        <v>9</v>
      </c>
    </row>
    <row r="32" spans="1:33" ht="15" customHeight="1">
      <c r="A32" s="39">
        <v>25</v>
      </c>
      <c r="B32" s="48"/>
      <c r="C32" s="48"/>
      <c r="D32" s="41"/>
      <c r="E32" s="48"/>
      <c r="F32" s="48"/>
      <c r="G32" s="48"/>
      <c r="H32" s="48"/>
      <c r="I32" s="40"/>
      <c r="J32" s="48"/>
      <c r="K32" s="42">
        <f t="shared" si="0"/>
        <v>0</v>
      </c>
      <c r="L32" s="46"/>
      <c r="M32" s="46"/>
      <c r="N32" s="46"/>
      <c r="O32" s="46"/>
      <c r="P32" s="46"/>
      <c r="Q32" s="46"/>
      <c r="R32" s="44">
        <f t="shared" si="1"/>
        <v>0</v>
      </c>
      <c r="S32" s="44">
        <f t="shared" si="2"/>
        <v>0</v>
      </c>
      <c r="T32" s="44">
        <f t="shared" si="3"/>
        <v>0</v>
      </c>
      <c r="U32" s="45">
        <v>27</v>
      </c>
      <c r="V32" s="20">
        <v>12</v>
      </c>
      <c r="W32" s="52"/>
      <c r="X32" s="75"/>
      <c r="Y32" s="49"/>
      <c r="Z32" s="5"/>
      <c r="AA32" s="33"/>
      <c r="AB32" s="5"/>
      <c r="AC32" s="33"/>
      <c r="AD32" s="8">
        <v>29</v>
      </c>
      <c r="AE32" s="36">
        <v>2</v>
      </c>
      <c r="AF32" s="20">
        <v>4</v>
      </c>
      <c r="AG32" s="20">
        <v>6</v>
      </c>
    </row>
    <row r="33" spans="1:33" ht="15" customHeight="1">
      <c r="A33" s="39">
        <v>26</v>
      </c>
      <c r="B33" s="48"/>
      <c r="C33" s="48"/>
      <c r="D33" s="48"/>
      <c r="E33" s="48"/>
      <c r="F33" s="48"/>
      <c r="G33" s="48"/>
      <c r="H33" s="48"/>
      <c r="I33" s="48"/>
      <c r="J33" s="48"/>
      <c r="K33" s="42">
        <f t="shared" si="0"/>
        <v>0</v>
      </c>
      <c r="L33" s="46"/>
      <c r="M33" s="46"/>
      <c r="N33" s="46"/>
      <c r="O33" s="46"/>
      <c r="P33" s="46"/>
      <c r="Q33" s="46"/>
      <c r="R33" s="47">
        <f t="shared" si="1"/>
        <v>0</v>
      </c>
      <c r="S33" s="47">
        <f t="shared" si="2"/>
        <v>0</v>
      </c>
      <c r="T33" s="47">
        <f t="shared" si="3"/>
        <v>0</v>
      </c>
      <c r="U33" s="45">
        <v>28</v>
      </c>
      <c r="V33" s="20">
        <v>9</v>
      </c>
      <c r="W33" s="52"/>
      <c r="X33" s="75"/>
      <c r="Y33" s="49"/>
      <c r="Z33" s="5"/>
      <c r="AA33" s="33"/>
      <c r="AB33" s="5"/>
      <c r="AC33" s="33"/>
      <c r="AD33" s="8">
        <v>30</v>
      </c>
      <c r="AE33" s="36">
        <v>1</v>
      </c>
      <c r="AF33" s="20">
        <v>2</v>
      </c>
      <c r="AG33" s="20">
        <v>3</v>
      </c>
    </row>
    <row r="34" spans="1:33" ht="15" customHeight="1">
      <c r="A34" s="77"/>
      <c r="B34" s="60"/>
      <c r="C34" s="60"/>
      <c r="D34" s="60"/>
      <c r="E34" s="60"/>
      <c r="F34" s="60"/>
      <c r="G34" s="61"/>
      <c r="H34" s="61"/>
      <c r="I34" s="60"/>
      <c r="J34" s="60"/>
      <c r="K34" s="79"/>
      <c r="L34" s="74"/>
      <c r="M34" s="74"/>
      <c r="N34" s="74"/>
      <c r="O34" s="74"/>
      <c r="P34" s="74"/>
      <c r="Q34" s="74"/>
      <c r="R34" s="52"/>
      <c r="S34" s="52"/>
      <c r="T34" s="52"/>
      <c r="U34" s="49"/>
      <c r="V34" s="5"/>
      <c r="W34" s="52"/>
      <c r="X34" s="75"/>
      <c r="Y34" s="49"/>
      <c r="Z34" s="5"/>
      <c r="AA34" s="33"/>
      <c r="AB34" s="5"/>
      <c r="AC34" s="33"/>
      <c r="AD34" s="13"/>
      <c r="AE34" s="63"/>
      <c r="AF34" s="7"/>
      <c r="AG34" s="7"/>
    </row>
    <row r="35" spans="1:33" ht="15" customHeight="1">
      <c r="A35" s="77"/>
      <c r="B35" s="60"/>
      <c r="C35" s="60"/>
      <c r="D35" s="60"/>
      <c r="E35" s="60"/>
      <c r="F35" s="60"/>
      <c r="G35" s="61"/>
      <c r="H35" s="61"/>
      <c r="I35" s="60"/>
      <c r="J35" s="60"/>
      <c r="K35" s="79"/>
      <c r="L35" s="74"/>
      <c r="M35" s="74"/>
      <c r="N35" s="74"/>
      <c r="O35" s="74"/>
      <c r="P35" s="74"/>
      <c r="Q35" s="74"/>
      <c r="R35" s="52"/>
      <c r="S35" s="52"/>
      <c r="T35" s="52"/>
      <c r="U35" s="49"/>
      <c r="V35" s="5"/>
      <c r="W35" s="52"/>
      <c r="X35" s="75"/>
      <c r="Y35" s="49"/>
      <c r="Z35" s="5"/>
      <c r="AA35" s="33"/>
      <c r="AB35" s="5"/>
      <c r="AC35" s="33"/>
      <c r="AD35" s="13"/>
      <c r="AE35" s="63"/>
      <c r="AF35" s="7"/>
      <c r="AG35" s="7"/>
    </row>
    <row r="36" spans="1:33" ht="15" customHeight="1">
      <c r="A36" s="77"/>
      <c r="B36" s="60"/>
      <c r="C36" s="60"/>
      <c r="D36" s="60"/>
      <c r="E36" s="60"/>
      <c r="F36" s="60"/>
      <c r="G36" s="61"/>
      <c r="H36" s="61"/>
      <c r="I36" s="60"/>
      <c r="J36" s="60"/>
      <c r="K36" s="79"/>
      <c r="L36" s="74"/>
      <c r="M36" s="74"/>
      <c r="N36" s="74"/>
      <c r="O36" s="74"/>
      <c r="P36" s="74"/>
      <c r="Q36" s="74"/>
      <c r="R36" s="52"/>
      <c r="S36" s="52"/>
      <c r="T36" s="52"/>
      <c r="U36" s="49"/>
      <c r="V36" s="5"/>
      <c r="W36" s="52"/>
      <c r="X36" s="75"/>
      <c r="Y36" s="49"/>
      <c r="Z36" s="5"/>
      <c r="AA36" s="33"/>
      <c r="AB36" s="5"/>
      <c r="AC36" s="33"/>
      <c r="AD36" s="13"/>
      <c r="AE36" s="63"/>
      <c r="AF36" s="7"/>
      <c r="AG36" s="7"/>
    </row>
    <row r="37" spans="1:32" s="17" customFormat="1" ht="15" customHeight="1">
      <c r="A37" s="27"/>
      <c r="B37" s="5"/>
      <c r="C37" s="5"/>
      <c r="D37" s="5"/>
      <c r="E37" s="5"/>
      <c r="F37" s="5"/>
      <c r="G37" s="28"/>
      <c r="H37" s="28"/>
      <c r="I37" s="5"/>
      <c r="J37" s="5"/>
      <c r="K37" s="29"/>
      <c r="L37" s="74"/>
      <c r="M37" s="74"/>
      <c r="N37" s="74"/>
      <c r="O37" s="74"/>
      <c r="P37" s="74"/>
      <c r="Q37" s="74"/>
      <c r="R37" s="52"/>
      <c r="S37" s="52"/>
      <c r="T37" s="52"/>
      <c r="U37" s="49"/>
      <c r="V37" s="5"/>
      <c r="W37" s="30"/>
      <c r="X37" s="32"/>
      <c r="Y37" s="22"/>
      <c r="Z37" s="33"/>
      <c r="AA37" s="33"/>
      <c r="AB37" s="5"/>
      <c r="AD37" s="1"/>
      <c r="AE37" s="5"/>
      <c r="AF37" s="5"/>
    </row>
    <row r="38" spans="1:32" s="17" customFormat="1" ht="15" customHeight="1">
      <c r="A38" s="27"/>
      <c r="B38" s="5"/>
      <c r="C38" s="5"/>
      <c r="D38" s="5"/>
      <c r="E38" s="5"/>
      <c r="F38" s="5"/>
      <c r="G38" s="28"/>
      <c r="H38" s="28"/>
      <c r="I38" s="5"/>
      <c r="J38" s="5"/>
      <c r="K38" s="29"/>
      <c r="L38" s="74"/>
      <c r="M38" s="74"/>
      <c r="N38" s="74"/>
      <c r="O38" s="74"/>
      <c r="P38" s="74"/>
      <c r="Q38" s="74"/>
      <c r="R38" s="52"/>
      <c r="S38" s="52"/>
      <c r="T38" s="52"/>
      <c r="U38" s="49"/>
      <c r="V38" s="5"/>
      <c r="W38" s="30"/>
      <c r="X38" s="32"/>
      <c r="Y38" s="22"/>
      <c r="Z38" s="33"/>
      <c r="AA38" s="33"/>
      <c r="AD38" s="1"/>
      <c r="AE38" s="5"/>
      <c r="AF38" s="5"/>
    </row>
    <row r="39" spans="1:32" s="17" customFormat="1" ht="15" customHeight="1">
      <c r="A39" s="27"/>
      <c r="B39" s="5"/>
      <c r="C39" s="5"/>
      <c r="D39" s="5"/>
      <c r="E39" s="5"/>
      <c r="F39" s="5"/>
      <c r="G39" s="28"/>
      <c r="H39" s="28"/>
      <c r="I39" s="5"/>
      <c r="J39" s="5"/>
      <c r="K39" s="29"/>
      <c r="L39" s="30"/>
      <c r="M39" s="30"/>
      <c r="N39" s="30"/>
      <c r="O39" s="31"/>
      <c r="P39" s="30"/>
      <c r="Q39" s="30"/>
      <c r="R39" s="30"/>
      <c r="S39" s="30"/>
      <c r="T39" s="30"/>
      <c r="U39" s="30"/>
      <c r="V39" s="30"/>
      <c r="W39" s="30"/>
      <c r="X39" s="32"/>
      <c r="Y39" s="22"/>
      <c r="Z39" s="33"/>
      <c r="AA39" s="33"/>
      <c r="AD39" s="1"/>
      <c r="AE39" s="5"/>
      <c r="AF39" s="5"/>
    </row>
    <row r="40" spans="1:11" ht="15">
      <c r="A40" s="3" t="s">
        <v>30</v>
      </c>
      <c r="B40" s="3" t="s">
        <v>7</v>
      </c>
      <c r="D40" s="13"/>
      <c r="E40" s="13" t="s">
        <v>15</v>
      </c>
      <c r="F40" s="2"/>
      <c r="G40" s="26" t="s">
        <v>40</v>
      </c>
      <c r="H40" s="7" t="s">
        <v>19</v>
      </c>
      <c r="I40" s="2"/>
      <c r="K40" s="3" t="s">
        <v>32</v>
      </c>
    </row>
    <row r="41" spans="1:21" ht="15">
      <c r="A41" s="2"/>
      <c r="B41" s="5"/>
      <c r="C41" s="2"/>
      <c r="D41" s="13"/>
      <c r="E41" s="4"/>
      <c r="F41" s="2"/>
      <c r="G41" s="14" t="s">
        <v>26</v>
      </c>
      <c r="H41" s="14" t="s">
        <v>72</v>
      </c>
      <c r="I41" s="2"/>
      <c r="J41" s="2"/>
      <c r="K41" s="17"/>
      <c r="L41" s="5"/>
      <c r="M41" s="17"/>
      <c r="N41" s="17"/>
      <c r="O41" s="66"/>
      <c r="Q41" s="51" t="s">
        <v>41</v>
      </c>
      <c r="R41" s="9"/>
      <c r="S41" s="9"/>
      <c r="T41" s="17"/>
      <c r="U41" s="17"/>
    </row>
    <row r="42" spans="1:21" ht="15">
      <c r="A42" s="2"/>
      <c r="B42" s="2"/>
      <c r="C42" s="2"/>
      <c r="D42" s="2"/>
      <c r="E42" s="2"/>
      <c r="F42" s="2"/>
      <c r="G42" s="14" t="s">
        <v>16</v>
      </c>
      <c r="H42" s="14" t="s">
        <v>73</v>
      </c>
      <c r="I42" s="2"/>
      <c r="J42" s="2"/>
      <c r="K42" s="17"/>
      <c r="L42" s="17"/>
      <c r="M42" s="17"/>
      <c r="N42" s="17"/>
      <c r="O42" s="67"/>
      <c r="Q42" s="50" t="s">
        <v>19</v>
      </c>
      <c r="R42" s="9"/>
      <c r="S42" s="9"/>
      <c r="T42" s="17"/>
      <c r="U42" s="17"/>
    </row>
    <row r="43" spans="1:10" ht="15">
      <c r="A43" s="4"/>
      <c r="C43" s="5"/>
      <c r="D43" s="5"/>
      <c r="E43" s="5"/>
      <c r="F43" s="5"/>
      <c r="G43" s="15" t="s">
        <v>14</v>
      </c>
      <c r="H43" s="15" t="s">
        <v>28</v>
      </c>
      <c r="I43" s="5"/>
      <c r="J43" s="5"/>
    </row>
    <row r="44" spans="1:10" ht="15">
      <c r="A44" s="4"/>
      <c r="C44" s="5"/>
      <c r="D44" s="5"/>
      <c r="E44" s="5"/>
      <c r="F44" s="5"/>
      <c r="G44" s="14" t="s">
        <v>27</v>
      </c>
      <c r="H44" s="14">
        <v>3</v>
      </c>
      <c r="I44" s="5"/>
      <c r="J44" s="5"/>
    </row>
    <row r="45" spans="1:28" ht="15">
      <c r="A45" s="10"/>
      <c r="B45" s="10"/>
      <c r="C45" s="10"/>
      <c r="D45" s="10"/>
      <c r="E45" s="10"/>
      <c r="F45" s="10"/>
      <c r="G45" s="5"/>
      <c r="I45" s="10"/>
      <c r="J45" s="10"/>
      <c r="K45" s="23"/>
      <c r="L45" s="85" t="s">
        <v>43</v>
      </c>
      <c r="M45" s="86"/>
      <c r="N45" s="84" t="s">
        <v>44</v>
      </c>
      <c r="O45" s="84"/>
      <c r="P45" s="84" t="s">
        <v>42</v>
      </c>
      <c r="Q45" s="84"/>
      <c r="R45" s="84" t="s">
        <v>106</v>
      </c>
      <c r="S45" s="84"/>
      <c r="T45" s="22"/>
      <c r="U45" s="12"/>
      <c r="V45" s="12"/>
      <c r="W45" s="22"/>
      <c r="X45" s="22"/>
      <c r="Y45" s="22"/>
      <c r="Z45" s="22"/>
      <c r="AA45" s="22"/>
      <c r="AB45" s="5"/>
    </row>
    <row r="46" spans="1:28" ht="17.25">
      <c r="A46" s="37" t="s">
        <v>2</v>
      </c>
      <c r="B46" s="37" t="s">
        <v>3</v>
      </c>
      <c r="C46" s="37" t="s">
        <v>24</v>
      </c>
      <c r="D46" s="37" t="s">
        <v>5</v>
      </c>
      <c r="E46" s="37" t="s">
        <v>6</v>
      </c>
      <c r="F46" s="37" t="s">
        <v>8</v>
      </c>
      <c r="G46" s="37" t="s">
        <v>10</v>
      </c>
      <c r="H46" s="37" t="s">
        <v>11</v>
      </c>
      <c r="I46" s="37" t="s">
        <v>9</v>
      </c>
      <c r="J46" s="37" t="s">
        <v>25</v>
      </c>
      <c r="K46" s="38" t="s">
        <v>5</v>
      </c>
      <c r="L46" s="37" t="s">
        <v>12</v>
      </c>
      <c r="M46" s="37" t="s">
        <v>13</v>
      </c>
      <c r="N46" s="37" t="s">
        <v>12</v>
      </c>
      <c r="O46" s="37" t="s">
        <v>13</v>
      </c>
      <c r="P46" s="37" t="s">
        <v>12</v>
      </c>
      <c r="Q46" s="37" t="s">
        <v>13</v>
      </c>
      <c r="R46" s="72" t="s">
        <v>120</v>
      </c>
      <c r="S46" s="37" t="s">
        <v>121</v>
      </c>
      <c r="T46" s="37" t="s">
        <v>0</v>
      </c>
      <c r="U46" s="37" t="s">
        <v>4</v>
      </c>
      <c r="V46" s="21" t="s">
        <v>18</v>
      </c>
      <c r="W46" s="49"/>
      <c r="X46" s="49"/>
      <c r="Y46" s="49"/>
      <c r="Z46" s="22"/>
      <c r="AA46" s="22"/>
      <c r="AB46" s="5"/>
    </row>
    <row r="47" spans="1:28" ht="17.25">
      <c r="A47" s="39">
        <v>1</v>
      </c>
      <c r="B47" s="54" t="s">
        <v>59</v>
      </c>
      <c r="C47" s="55" t="s">
        <v>50</v>
      </c>
      <c r="D47" s="54">
        <v>3</v>
      </c>
      <c r="E47" s="55" t="s">
        <v>54</v>
      </c>
      <c r="F47" s="55" t="s">
        <v>51</v>
      </c>
      <c r="G47" s="54" t="s">
        <v>60</v>
      </c>
      <c r="H47" s="58" t="s">
        <v>98</v>
      </c>
      <c r="I47" s="80" t="s">
        <v>97</v>
      </c>
      <c r="J47" s="56"/>
      <c r="K47" s="76">
        <f aca="true" t="shared" si="4" ref="K47:K54">(D47)</f>
        <v>3</v>
      </c>
      <c r="L47" s="43">
        <v>60.4</v>
      </c>
      <c r="M47" s="43">
        <v>28</v>
      </c>
      <c r="N47" s="43">
        <v>50</v>
      </c>
      <c r="O47" s="43">
        <v>28</v>
      </c>
      <c r="P47" s="43">
        <v>73</v>
      </c>
      <c r="Q47" s="43">
        <v>60</v>
      </c>
      <c r="R47" s="44">
        <f aca="true" t="shared" si="5" ref="R47:S54">SUM(L47+N47+P47)/3</f>
        <v>61.13333333333333</v>
      </c>
      <c r="S47" s="44">
        <f t="shared" si="5"/>
        <v>38.666666666666664</v>
      </c>
      <c r="T47" s="44">
        <f aca="true" t="shared" si="6" ref="T47:T54">MAX(R47:S47)</f>
        <v>61.13333333333333</v>
      </c>
      <c r="U47" s="45">
        <v>1</v>
      </c>
      <c r="V47" s="20">
        <v>300</v>
      </c>
      <c r="W47" s="52"/>
      <c r="X47" s="75"/>
      <c r="Y47" s="49"/>
      <c r="Z47" s="5"/>
      <c r="AA47" s="64"/>
      <c r="AB47" s="64"/>
    </row>
    <row r="48" spans="1:28" ht="17.25">
      <c r="A48" s="39">
        <v>2</v>
      </c>
      <c r="B48" s="53" t="s">
        <v>113</v>
      </c>
      <c r="C48" s="53"/>
      <c r="D48" s="54">
        <v>67</v>
      </c>
      <c r="E48" s="53"/>
      <c r="F48" s="48"/>
      <c r="G48" s="82"/>
      <c r="H48" s="48"/>
      <c r="I48" s="82"/>
      <c r="J48" s="48"/>
      <c r="K48" s="76">
        <f t="shared" si="4"/>
        <v>67</v>
      </c>
      <c r="L48" s="46">
        <v>25.5</v>
      </c>
      <c r="M48" s="46">
        <v>50</v>
      </c>
      <c r="N48" s="46">
        <v>24</v>
      </c>
      <c r="O48" s="46">
        <v>44</v>
      </c>
      <c r="P48" s="46">
        <v>27</v>
      </c>
      <c r="Q48" s="46">
        <v>69</v>
      </c>
      <c r="R48" s="44">
        <f t="shared" si="5"/>
        <v>25.5</v>
      </c>
      <c r="S48" s="44">
        <f t="shared" si="5"/>
        <v>54.333333333333336</v>
      </c>
      <c r="T48" s="44">
        <f t="shared" si="6"/>
        <v>54.333333333333336</v>
      </c>
      <c r="U48" s="45">
        <v>2</v>
      </c>
      <c r="V48" s="20">
        <v>240</v>
      </c>
      <c r="W48" s="52"/>
      <c r="X48" s="75"/>
      <c r="Y48" s="49"/>
      <c r="Z48" s="5"/>
      <c r="AA48" s="64"/>
      <c r="AB48" s="64"/>
    </row>
    <row r="49" spans="1:28" ht="17.25">
      <c r="A49" s="39">
        <v>3</v>
      </c>
      <c r="B49" s="58" t="s">
        <v>55</v>
      </c>
      <c r="C49" s="58" t="s">
        <v>50</v>
      </c>
      <c r="D49" s="54">
        <v>33</v>
      </c>
      <c r="E49" s="54" t="s">
        <v>54</v>
      </c>
      <c r="F49" s="54" t="s">
        <v>56</v>
      </c>
      <c r="G49" s="53" t="s">
        <v>57</v>
      </c>
      <c r="H49" s="83" t="s">
        <v>102</v>
      </c>
      <c r="I49" s="53" t="s">
        <v>58</v>
      </c>
      <c r="J49" s="53"/>
      <c r="K49" s="76">
        <f t="shared" si="4"/>
        <v>33</v>
      </c>
      <c r="L49" s="46">
        <v>38.5</v>
      </c>
      <c r="M49" s="46">
        <v>28</v>
      </c>
      <c r="N49" s="46">
        <v>40</v>
      </c>
      <c r="O49" s="46">
        <v>36</v>
      </c>
      <c r="P49" s="46">
        <v>42</v>
      </c>
      <c r="Q49" s="46">
        <v>29</v>
      </c>
      <c r="R49" s="44">
        <f t="shared" si="5"/>
        <v>40.166666666666664</v>
      </c>
      <c r="S49" s="44">
        <f t="shared" si="5"/>
        <v>31</v>
      </c>
      <c r="T49" s="44">
        <f t="shared" si="6"/>
        <v>40.166666666666664</v>
      </c>
      <c r="U49" s="45">
        <v>3</v>
      </c>
      <c r="V49" s="20">
        <v>180</v>
      </c>
      <c r="W49" s="52"/>
      <c r="X49" s="75"/>
      <c r="Y49" s="49"/>
      <c r="Z49" s="5"/>
      <c r="AA49" s="64"/>
      <c r="AB49" s="64"/>
    </row>
    <row r="50" spans="1:28" ht="17.25">
      <c r="A50" s="39">
        <v>4</v>
      </c>
      <c r="B50" s="55" t="s">
        <v>64</v>
      </c>
      <c r="C50" s="56" t="s">
        <v>50</v>
      </c>
      <c r="D50" s="54">
        <v>70</v>
      </c>
      <c r="E50" s="53" t="s">
        <v>62</v>
      </c>
      <c r="F50" s="55" t="s">
        <v>51</v>
      </c>
      <c r="G50" s="55" t="s">
        <v>65</v>
      </c>
      <c r="H50" s="6" t="s">
        <v>103</v>
      </c>
      <c r="I50" s="55" t="s">
        <v>66</v>
      </c>
      <c r="J50" s="53"/>
      <c r="K50" s="76">
        <f t="shared" si="4"/>
        <v>70</v>
      </c>
      <c r="L50" s="46">
        <v>32.3</v>
      </c>
      <c r="M50" s="46">
        <v>34</v>
      </c>
      <c r="N50" s="46">
        <v>31</v>
      </c>
      <c r="O50" s="46">
        <v>35</v>
      </c>
      <c r="P50" s="46">
        <v>47</v>
      </c>
      <c r="Q50" s="46">
        <v>45</v>
      </c>
      <c r="R50" s="44">
        <f t="shared" si="5"/>
        <v>36.766666666666666</v>
      </c>
      <c r="S50" s="44">
        <f t="shared" si="5"/>
        <v>38</v>
      </c>
      <c r="T50" s="44">
        <f t="shared" si="6"/>
        <v>38</v>
      </c>
      <c r="U50" s="45">
        <v>4</v>
      </c>
      <c r="V50" s="20">
        <v>150</v>
      </c>
      <c r="W50" s="52"/>
      <c r="X50" s="75"/>
      <c r="Y50" s="49"/>
      <c r="Z50" s="5"/>
      <c r="AA50" s="64"/>
      <c r="AB50" s="64"/>
    </row>
    <row r="51" spans="1:28" ht="17.25">
      <c r="A51" s="39">
        <v>5</v>
      </c>
      <c r="B51" s="53" t="s">
        <v>110</v>
      </c>
      <c r="C51" s="53"/>
      <c r="D51" s="54">
        <v>35</v>
      </c>
      <c r="E51" s="53"/>
      <c r="F51" s="48" t="s">
        <v>85</v>
      </c>
      <c r="G51" s="48"/>
      <c r="H51" s="48"/>
      <c r="I51" s="82"/>
      <c r="J51" s="48"/>
      <c r="K51" s="76">
        <f t="shared" si="4"/>
        <v>35</v>
      </c>
      <c r="L51" s="46">
        <v>36.5</v>
      </c>
      <c r="M51" s="46">
        <v>29.5</v>
      </c>
      <c r="N51" s="46">
        <v>29</v>
      </c>
      <c r="O51" s="46">
        <v>34</v>
      </c>
      <c r="P51" s="46">
        <v>39</v>
      </c>
      <c r="Q51" s="46">
        <v>20</v>
      </c>
      <c r="R51" s="44">
        <f t="shared" si="5"/>
        <v>34.833333333333336</v>
      </c>
      <c r="S51" s="44">
        <f t="shared" si="5"/>
        <v>27.833333333333332</v>
      </c>
      <c r="T51" s="44">
        <f t="shared" si="6"/>
        <v>34.833333333333336</v>
      </c>
      <c r="U51" s="45">
        <v>5</v>
      </c>
      <c r="V51" s="20">
        <v>135</v>
      </c>
      <c r="W51" s="52"/>
      <c r="X51" s="75"/>
      <c r="Y51" s="49"/>
      <c r="Z51" s="5"/>
      <c r="AA51" s="64"/>
      <c r="AB51" s="64"/>
    </row>
    <row r="52" spans="1:28" ht="17.25">
      <c r="A52" s="39">
        <v>6</v>
      </c>
      <c r="B52" s="16" t="s">
        <v>68</v>
      </c>
      <c r="C52" s="16" t="s">
        <v>50</v>
      </c>
      <c r="D52" s="54">
        <v>78</v>
      </c>
      <c r="E52" s="57" t="s">
        <v>62</v>
      </c>
      <c r="F52" s="58" t="s">
        <v>51</v>
      </c>
      <c r="G52" s="58" t="s">
        <v>52</v>
      </c>
      <c r="H52" s="58"/>
      <c r="I52" s="58" t="s">
        <v>53</v>
      </c>
      <c r="J52" s="53"/>
      <c r="K52" s="76">
        <f t="shared" si="4"/>
        <v>78</v>
      </c>
      <c r="L52" s="46">
        <v>9</v>
      </c>
      <c r="M52" s="46">
        <v>29</v>
      </c>
      <c r="N52" s="46">
        <v>15</v>
      </c>
      <c r="O52" s="46">
        <v>35</v>
      </c>
      <c r="P52" s="46">
        <v>2</v>
      </c>
      <c r="Q52" s="46">
        <v>38</v>
      </c>
      <c r="R52" s="44">
        <f t="shared" si="5"/>
        <v>8.666666666666666</v>
      </c>
      <c r="S52" s="44">
        <f t="shared" si="5"/>
        <v>34</v>
      </c>
      <c r="T52" s="44">
        <f t="shared" si="6"/>
        <v>34</v>
      </c>
      <c r="U52" s="45">
        <v>6</v>
      </c>
      <c r="V52" s="20">
        <v>120</v>
      </c>
      <c r="W52" s="52"/>
      <c r="X52" s="75"/>
      <c r="Y52" s="49"/>
      <c r="Z52" s="5"/>
      <c r="AA52" s="64"/>
      <c r="AB52" s="64"/>
    </row>
    <row r="53" spans="1:28" ht="17.25">
      <c r="A53" s="39">
        <v>7</v>
      </c>
      <c r="B53" s="53" t="s">
        <v>108</v>
      </c>
      <c r="C53" s="53"/>
      <c r="D53" s="54">
        <v>2</v>
      </c>
      <c r="E53" s="53"/>
      <c r="F53" s="53" t="s">
        <v>51</v>
      </c>
      <c r="G53" s="82"/>
      <c r="H53" s="48"/>
      <c r="I53" s="82"/>
      <c r="J53" s="48"/>
      <c r="K53" s="76">
        <f t="shared" si="4"/>
        <v>2</v>
      </c>
      <c r="L53" s="46">
        <v>31</v>
      </c>
      <c r="M53" s="46">
        <v>15</v>
      </c>
      <c r="N53" s="46">
        <v>23</v>
      </c>
      <c r="O53" s="46">
        <v>17</v>
      </c>
      <c r="P53" s="46">
        <v>41</v>
      </c>
      <c r="Q53" s="46">
        <v>3</v>
      </c>
      <c r="R53" s="44">
        <f t="shared" si="5"/>
        <v>31.666666666666668</v>
      </c>
      <c r="S53" s="44">
        <f t="shared" si="5"/>
        <v>11.666666666666666</v>
      </c>
      <c r="T53" s="44">
        <f t="shared" si="6"/>
        <v>31.666666666666668</v>
      </c>
      <c r="U53" s="45">
        <v>7</v>
      </c>
      <c r="V53" s="20">
        <v>108</v>
      </c>
      <c r="W53" s="52"/>
      <c r="X53" s="75"/>
      <c r="Y53" s="49"/>
      <c r="Z53" s="5"/>
      <c r="AA53" s="64"/>
      <c r="AB53" s="64"/>
    </row>
    <row r="54" spans="1:28" ht="17.25">
      <c r="A54" s="39">
        <v>8</v>
      </c>
      <c r="B54" s="54" t="s">
        <v>63</v>
      </c>
      <c r="C54" s="58" t="s">
        <v>50</v>
      </c>
      <c r="D54" s="54">
        <v>34</v>
      </c>
      <c r="E54" s="54" t="s">
        <v>54</v>
      </c>
      <c r="F54" s="54" t="s">
        <v>56</v>
      </c>
      <c r="G54" s="53" t="s">
        <v>57</v>
      </c>
      <c r="H54" s="80" t="s">
        <v>100</v>
      </c>
      <c r="I54" s="53" t="s">
        <v>58</v>
      </c>
      <c r="J54" s="56"/>
      <c r="K54" s="76">
        <f t="shared" si="4"/>
        <v>34</v>
      </c>
      <c r="L54" s="46">
        <v>11</v>
      </c>
      <c r="M54" s="46">
        <v>20</v>
      </c>
      <c r="N54" s="46">
        <v>18</v>
      </c>
      <c r="O54" s="46">
        <v>33</v>
      </c>
      <c r="P54" s="46">
        <v>20</v>
      </c>
      <c r="Q54" s="46">
        <v>28</v>
      </c>
      <c r="R54" s="44">
        <f t="shared" si="5"/>
        <v>16.333333333333332</v>
      </c>
      <c r="S54" s="44">
        <f t="shared" si="5"/>
        <v>27</v>
      </c>
      <c r="T54" s="44">
        <f t="shared" si="6"/>
        <v>27</v>
      </c>
      <c r="U54" s="45">
        <v>8</v>
      </c>
      <c r="V54" s="20">
        <v>96</v>
      </c>
      <c r="W54" s="52"/>
      <c r="X54" s="75"/>
      <c r="Y54" s="49"/>
      <c r="Z54" s="5"/>
      <c r="AA54" s="64"/>
      <c r="AB54" s="64"/>
    </row>
    <row r="55" spans="19:23" ht="17.25">
      <c r="S55" s="52"/>
      <c r="W55" s="52"/>
    </row>
    <row r="56" spans="19:23" ht="17.25">
      <c r="S56" s="52"/>
      <c r="W56" s="52"/>
    </row>
    <row r="77" spans="1:8" ht="15">
      <c r="A77" s="27"/>
      <c r="B77" s="5"/>
      <c r="C77" s="5"/>
      <c r="D77" s="5"/>
      <c r="E77" s="5"/>
      <c r="F77" s="5"/>
      <c r="G77" s="28"/>
      <c r="H77" s="28"/>
    </row>
    <row r="78" spans="1:8" ht="15">
      <c r="A78" s="3" t="s">
        <v>31</v>
      </c>
      <c r="B78" s="3" t="s">
        <v>7</v>
      </c>
      <c r="D78" s="13"/>
      <c r="E78" s="13" t="s">
        <v>15</v>
      </c>
      <c r="F78" s="2"/>
      <c r="G78" s="26" t="s">
        <v>40</v>
      </c>
      <c r="H78" s="7" t="s">
        <v>33</v>
      </c>
    </row>
    <row r="79" spans="1:8" ht="15">
      <c r="A79" s="2"/>
      <c r="B79" s="5"/>
      <c r="C79" s="2"/>
      <c r="D79" s="13"/>
      <c r="E79" s="4"/>
      <c r="F79" s="2"/>
      <c r="G79" s="14" t="s">
        <v>26</v>
      </c>
      <c r="H79" s="14" t="s">
        <v>72</v>
      </c>
    </row>
    <row r="80" spans="1:8" ht="15">
      <c r="A80" s="2"/>
      <c r="B80" s="2"/>
      <c r="C80" s="2"/>
      <c r="D80" s="2"/>
      <c r="E80" s="2"/>
      <c r="F80" s="2"/>
      <c r="G80" s="14" t="s">
        <v>16</v>
      </c>
      <c r="H80" s="14" t="s">
        <v>73</v>
      </c>
    </row>
    <row r="81" spans="1:8" ht="15">
      <c r="A81" s="4"/>
      <c r="C81" s="5"/>
      <c r="D81" s="5"/>
      <c r="E81" s="5"/>
      <c r="F81" s="5"/>
      <c r="G81" s="15" t="s">
        <v>14</v>
      </c>
      <c r="H81" s="15" t="s">
        <v>28</v>
      </c>
    </row>
    <row r="82" spans="1:8" ht="15">
      <c r="A82" s="4"/>
      <c r="C82" s="5"/>
      <c r="D82" s="5"/>
      <c r="E82" s="5"/>
      <c r="F82" s="5"/>
      <c r="G82" s="14" t="s">
        <v>27</v>
      </c>
      <c r="H82" s="14">
        <v>3</v>
      </c>
    </row>
    <row r="83" spans="1:7" ht="15">
      <c r="A83" s="10"/>
      <c r="B83" s="10"/>
      <c r="C83" s="10"/>
      <c r="D83" s="10"/>
      <c r="E83" s="10"/>
      <c r="F83" s="10"/>
      <c r="G83" s="5"/>
    </row>
    <row r="84" spans="1:6" ht="15">
      <c r="A84" s="21" t="s">
        <v>2</v>
      </c>
      <c r="B84" s="34" t="s">
        <v>3</v>
      </c>
      <c r="C84" s="9" t="s">
        <v>34</v>
      </c>
      <c r="D84" s="35" t="s">
        <v>1</v>
      </c>
      <c r="E84" s="34" t="s">
        <v>4</v>
      </c>
      <c r="F84" s="34" t="s">
        <v>18</v>
      </c>
    </row>
    <row r="85" spans="1:6" ht="15">
      <c r="A85" s="19">
        <v>1</v>
      </c>
      <c r="B85" s="6" t="str">
        <f>(B47)</f>
        <v>Lansmanis, Edvards</v>
      </c>
      <c r="C85" s="16" t="str">
        <f>(F47)</f>
        <v>LAT</v>
      </c>
      <c r="D85" s="24">
        <f>T47</f>
        <v>61.13333333333333</v>
      </c>
      <c r="E85" s="25">
        <v>1</v>
      </c>
      <c r="F85" s="20">
        <f>(Z47)</f>
        <v>0</v>
      </c>
    </row>
    <row r="86" spans="1:6" ht="15">
      <c r="A86" s="19">
        <v>2</v>
      </c>
      <c r="B86" s="6" t="str">
        <f aca="true" t="shared" si="7" ref="B86:B92">(B48)</f>
        <v>Eding, Kristian</v>
      </c>
      <c r="C86" s="16">
        <f aca="true" t="shared" si="8" ref="C86:C92">(F48)</f>
        <v>0</v>
      </c>
      <c r="D86" s="24">
        <f aca="true" t="shared" si="9" ref="D86:D92">T48</f>
        <v>54.333333333333336</v>
      </c>
      <c r="E86" s="25">
        <v>2</v>
      </c>
      <c r="F86" s="20">
        <f aca="true" t="shared" si="10" ref="F86:F92">(Z48)</f>
        <v>0</v>
      </c>
    </row>
    <row r="87" spans="1:6" ht="15">
      <c r="A87" s="19">
        <v>3</v>
      </c>
      <c r="B87" s="6" t="str">
        <f t="shared" si="7"/>
        <v>Karson, Ott</v>
      </c>
      <c r="C87" s="16" t="str">
        <f t="shared" si="8"/>
        <v>EST</v>
      </c>
      <c r="D87" s="24">
        <f t="shared" si="9"/>
        <v>40.166666666666664</v>
      </c>
      <c r="E87" s="25">
        <v>3</v>
      </c>
      <c r="F87" s="20">
        <f t="shared" si="10"/>
        <v>0</v>
      </c>
    </row>
    <row r="88" spans="1:6" ht="15">
      <c r="A88" s="19">
        <v>4</v>
      </c>
      <c r="B88" s="6" t="str">
        <f t="shared" si="7"/>
        <v>Iklāvs, Pauls</v>
      </c>
      <c r="C88" s="16" t="str">
        <f t="shared" si="8"/>
        <v>LAT</v>
      </c>
      <c r="D88" s="24">
        <f t="shared" si="9"/>
        <v>38</v>
      </c>
      <c r="E88" s="25">
        <v>4</v>
      </c>
      <c r="F88" s="20">
        <f t="shared" si="10"/>
        <v>0</v>
      </c>
    </row>
    <row r="89" spans="1:6" ht="15">
      <c r="A89" s="19">
        <v>5</v>
      </c>
      <c r="B89" s="6" t="str">
        <f t="shared" si="7"/>
        <v>Kirsimae, Rasmus</v>
      </c>
      <c r="C89" s="16" t="str">
        <f t="shared" si="8"/>
        <v>LIT</v>
      </c>
      <c r="D89" s="24">
        <f t="shared" si="9"/>
        <v>34.833333333333336</v>
      </c>
      <c r="E89" s="25">
        <v>5</v>
      </c>
      <c r="F89" s="20">
        <f t="shared" si="10"/>
        <v>0</v>
      </c>
    </row>
    <row r="90" spans="1:6" ht="15">
      <c r="A90" s="19">
        <v>6</v>
      </c>
      <c r="B90" s="6" t="str">
        <f t="shared" si="7"/>
        <v>Zūlis, Jānis</v>
      </c>
      <c r="C90" s="16" t="str">
        <f t="shared" si="8"/>
        <v>LAT</v>
      </c>
      <c r="D90" s="24">
        <f t="shared" si="9"/>
        <v>34</v>
      </c>
      <c r="E90" s="25">
        <v>6</v>
      </c>
      <c r="F90" s="20">
        <f t="shared" si="10"/>
        <v>0</v>
      </c>
    </row>
    <row r="91" spans="1:6" ht="15">
      <c r="A91" s="19">
        <v>7</v>
      </c>
      <c r="B91" s="6" t="str">
        <f t="shared" si="7"/>
        <v>Luters, Edgars</v>
      </c>
      <c r="C91" s="16" t="str">
        <f t="shared" si="8"/>
        <v>LAT</v>
      </c>
      <c r="D91" s="24">
        <f t="shared" si="9"/>
        <v>31.666666666666668</v>
      </c>
      <c r="E91" s="25">
        <v>7</v>
      </c>
      <c r="F91" s="20">
        <f t="shared" si="10"/>
        <v>0</v>
      </c>
    </row>
    <row r="92" spans="1:6" ht="15">
      <c r="A92" s="19">
        <v>8</v>
      </c>
      <c r="B92" s="6" t="str">
        <f t="shared" si="7"/>
        <v>Jarve, Martin</v>
      </c>
      <c r="C92" s="16" t="str">
        <f t="shared" si="8"/>
        <v>EST</v>
      </c>
      <c r="D92" s="24">
        <f t="shared" si="9"/>
        <v>27</v>
      </c>
      <c r="E92" s="25">
        <v>8</v>
      </c>
      <c r="F92" s="20">
        <f t="shared" si="10"/>
        <v>0</v>
      </c>
    </row>
  </sheetData>
  <sheetProtection/>
  <mergeCells count="8">
    <mergeCell ref="L6:M6"/>
    <mergeCell ref="N6:O6"/>
    <mergeCell ref="P6:Q6"/>
    <mergeCell ref="R6:S6"/>
    <mergeCell ref="L45:M45"/>
    <mergeCell ref="N45:O45"/>
    <mergeCell ref="P45:Q45"/>
    <mergeCell ref="R45:S45"/>
  </mergeCells>
  <conditionalFormatting sqref="B16">
    <cfRule type="iconSet" priority="1" dxfId="0">
      <iconSet iconSet="4RedToBlack">
        <cfvo type="percent" val="0"/>
        <cfvo type="percent" val="25"/>
        <cfvo type="percent" val="50"/>
        <cfvo type="percent" val="75"/>
      </iconSet>
    </cfRule>
  </conditionalFormatting>
  <hyperlinks>
    <hyperlink ref="S7" r:id="rId1" display="R@"/>
  </hyperlinks>
  <printOptions/>
  <pageMargins left="0.2362204724409449" right="0.2362204724409449" top="0.2362204724409449" bottom="0.2362204724409449" header="0.03937007874015748" footer="0.03937007874015748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jamaica</dc:creator>
  <cp:keywords/>
  <dc:description/>
  <cp:lastModifiedBy>Master</cp:lastModifiedBy>
  <cp:lastPrinted>2012-02-18T16:24:39Z</cp:lastPrinted>
  <dcterms:created xsi:type="dcterms:W3CDTF">2011-02-18T21:40:58Z</dcterms:created>
  <dcterms:modified xsi:type="dcterms:W3CDTF">2012-02-22T09:02:09Z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